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F17A8700-FA95-A749-A962-91B573FC8D1A}" xr6:coauthVersionLast="47" xr6:coauthVersionMax="47" xr10:uidLastSave="{00000000-0000-0000-0000-000000000000}"/>
  <bookViews>
    <workbookView xWindow="9600" yWindow="960" windowWidth="57600" windowHeight="30960" xr2:uid="{00000000-000D-0000-FFFF-FFFF00000000}"/>
  </bookViews>
  <sheets>
    <sheet name="Steel Nipple - Price Sheet" sheetId="1" r:id="rId1"/>
  </sheets>
  <definedNames>
    <definedName name="_xlnm.Print_Area" localSheetId="0">'Steel Nipple - Price Sheet'!$A$1:$O$385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2" i="1" l="1"/>
  <c r="O272" i="1" s="1"/>
  <c r="M273" i="1"/>
  <c r="O273" i="1" s="1"/>
  <c r="M274" i="1"/>
  <c r="O274" i="1" s="1"/>
  <c r="M275" i="1"/>
  <c r="O275" i="1" s="1"/>
  <c r="M276" i="1"/>
  <c r="O276" i="1" s="1"/>
  <c r="M277" i="1"/>
  <c r="O277" i="1" s="1"/>
  <c r="M278" i="1"/>
  <c r="O278" i="1" s="1"/>
  <c r="M279" i="1"/>
  <c r="O279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M385" i="1"/>
  <c r="O385" i="1" s="1"/>
  <c r="I385" i="1"/>
  <c r="K385" i="1" s="1"/>
  <c r="M384" i="1"/>
  <c r="O384" i="1" s="1"/>
  <c r="I384" i="1"/>
  <c r="K384" i="1" s="1"/>
  <c r="M383" i="1"/>
  <c r="O383" i="1" s="1"/>
  <c r="I382" i="1"/>
  <c r="K382" i="1" s="1"/>
  <c r="M382" i="1"/>
  <c r="O382" i="1" s="1"/>
  <c r="I381" i="1"/>
  <c r="K381" i="1" s="1"/>
  <c r="M381" i="1"/>
  <c r="O381" i="1" s="1"/>
  <c r="I376" i="1"/>
  <c r="K376" i="1" s="1"/>
  <c r="M375" i="1"/>
  <c r="O375" i="1" s="1"/>
  <c r="I375" i="1"/>
  <c r="K375" i="1" s="1"/>
  <c r="M374" i="1"/>
  <c r="O374" i="1" s="1"/>
  <c r="I374" i="1"/>
  <c r="K374" i="1" s="1"/>
  <c r="M373" i="1"/>
  <c r="O373" i="1" s="1"/>
  <c r="I372" i="1"/>
  <c r="K372" i="1" s="1"/>
  <c r="I367" i="1"/>
  <c r="K367" i="1" s="1"/>
  <c r="M367" i="1"/>
  <c r="O367" i="1" s="1"/>
  <c r="M366" i="1"/>
  <c r="O366" i="1" s="1"/>
  <c r="I366" i="1"/>
  <c r="K366" i="1" s="1"/>
  <c r="M365" i="1"/>
  <c r="O365" i="1" s="1"/>
  <c r="I365" i="1"/>
  <c r="K365" i="1" s="1"/>
  <c r="I364" i="1"/>
  <c r="K364" i="1" s="1"/>
  <c r="I363" i="1"/>
  <c r="K363" i="1" s="1"/>
  <c r="I362" i="1"/>
  <c r="K362" i="1" s="1"/>
  <c r="I361" i="1"/>
  <c r="K361" i="1" s="1"/>
  <c r="M356" i="1"/>
  <c r="O356" i="1" s="1"/>
  <c r="I356" i="1"/>
  <c r="K356" i="1" s="1"/>
  <c r="M355" i="1"/>
  <c r="O355" i="1" s="1"/>
  <c r="I355" i="1"/>
  <c r="K355" i="1" s="1"/>
  <c r="M354" i="1"/>
  <c r="O354" i="1" s="1"/>
  <c r="I354" i="1"/>
  <c r="K354" i="1" s="1"/>
  <c r="I353" i="1"/>
  <c r="K353" i="1" s="1"/>
  <c r="M353" i="1"/>
  <c r="O353" i="1" s="1"/>
  <c r="M352" i="1"/>
  <c r="O352" i="1" s="1"/>
  <c r="I352" i="1"/>
  <c r="K352" i="1" s="1"/>
  <c r="M351" i="1"/>
  <c r="O351" i="1" s="1"/>
  <c r="I351" i="1"/>
  <c r="K351" i="1" s="1"/>
  <c r="M350" i="1"/>
  <c r="O350" i="1" s="1"/>
  <c r="I350" i="1"/>
  <c r="K350" i="1" s="1"/>
  <c r="M349" i="1"/>
  <c r="O349" i="1" s="1"/>
  <c r="I349" i="1"/>
  <c r="K349" i="1" s="1"/>
  <c r="I344" i="1"/>
  <c r="K344" i="1" s="1"/>
  <c r="M344" i="1"/>
  <c r="O344" i="1" s="1"/>
  <c r="M343" i="1"/>
  <c r="O343" i="1" s="1"/>
  <c r="I343" i="1"/>
  <c r="K343" i="1" s="1"/>
  <c r="M342" i="1"/>
  <c r="O342" i="1" s="1"/>
  <c r="I342" i="1"/>
  <c r="K342" i="1" s="1"/>
  <c r="M341" i="1"/>
  <c r="O341" i="1" s="1"/>
  <c r="I341" i="1"/>
  <c r="K341" i="1" s="1"/>
  <c r="M340" i="1"/>
  <c r="O340" i="1" s="1"/>
  <c r="I340" i="1"/>
  <c r="K340" i="1" s="1"/>
  <c r="I339" i="1"/>
  <c r="K339" i="1" s="1"/>
  <c r="I338" i="1"/>
  <c r="K338" i="1" s="1"/>
  <c r="I337" i="1"/>
  <c r="K337" i="1" s="1"/>
  <c r="I332" i="1"/>
  <c r="K332" i="1" s="1"/>
  <c r="I331" i="1"/>
  <c r="K331" i="1" s="1"/>
  <c r="I330" i="1"/>
  <c r="K330" i="1" s="1"/>
  <c r="M329" i="1"/>
  <c r="O329" i="1" s="1"/>
  <c r="I329" i="1"/>
  <c r="K329" i="1" s="1"/>
  <c r="M328" i="1"/>
  <c r="O328" i="1" s="1"/>
  <c r="I328" i="1"/>
  <c r="K328" i="1" s="1"/>
  <c r="I327" i="1"/>
  <c r="K327" i="1" s="1"/>
  <c r="M327" i="1"/>
  <c r="O327" i="1" s="1"/>
  <c r="M326" i="1"/>
  <c r="O326" i="1" s="1"/>
  <c r="I326" i="1"/>
  <c r="K326" i="1" s="1"/>
  <c r="I325" i="1"/>
  <c r="K325" i="1" s="1"/>
  <c r="M320" i="1"/>
  <c r="O320" i="1" s="1"/>
  <c r="M319" i="1"/>
  <c r="O319" i="1" s="1"/>
  <c r="M318" i="1"/>
  <c r="O318" i="1" s="1"/>
  <c r="M317" i="1"/>
  <c r="O317" i="1" s="1"/>
  <c r="M316" i="1"/>
  <c r="O316" i="1" s="1"/>
  <c r="M315" i="1"/>
  <c r="O315" i="1" s="1"/>
  <c r="M314" i="1"/>
  <c r="O314" i="1" s="1"/>
  <c r="M313" i="1"/>
  <c r="O313" i="1" s="1"/>
  <c r="I313" i="1"/>
  <c r="K313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I296" i="1"/>
  <c r="K296" i="1" s="1"/>
  <c r="I295" i="1"/>
  <c r="K295" i="1" s="1"/>
  <c r="I294" i="1"/>
  <c r="K294" i="1" s="1"/>
  <c r="I293" i="1"/>
  <c r="K293" i="1" s="1"/>
  <c r="I292" i="1"/>
  <c r="K292" i="1" s="1"/>
  <c r="M291" i="1"/>
  <c r="O291" i="1" s="1"/>
  <c r="I291" i="1"/>
  <c r="K291" i="1" s="1"/>
  <c r="M290" i="1"/>
  <c r="O290" i="1" s="1"/>
  <c r="I290" i="1"/>
  <c r="K290" i="1" s="1"/>
  <c r="M289" i="1"/>
  <c r="O289" i="1" s="1"/>
  <c r="I289" i="1"/>
  <c r="K289" i="1" s="1"/>
  <c r="M271" i="1"/>
  <c r="O271" i="1" s="1"/>
  <c r="M260" i="1"/>
  <c r="O260" i="1" s="1"/>
  <c r="I260" i="1"/>
  <c r="K260" i="1" s="1"/>
  <c r="M259" i="1"/>
  <c r="O259" i="1" s="1"/>
  <c r="M258" i="1"/>
  <c r="O258" i="1" s="1"/>
  <c r="I257" i="1"/>
  <c r="K257" i="1" s="1"/>
  <c r="I256" i="1"/>
  <c r="K256" i="1" s="1"/>
  <c r="M256" i="1"/>
  <c r="O256" i="1" s="1"/>
  <c r="M255" i="1"/>
  <c r="O255" i="1" s="1"/>
  <c r="M254" i="1"/>
  <c r="O254" i="1" s="1"/>
  <c r="I249" i="1"/>
  <c r="K249" i="1" s="1"/>
  <c r="M249" i="1"/>
  <c r="O249" i="1" s="1"/>
  <c r="M248" i="1"/>
  <c r="O248" i="1" s="1"/>
  <c r="M247" i="1"/>
  <c r="O247" i="1" s="1"/>
  <c r="I246" i="1"/>
  <c r="K246" i="1" s="1"/>
  <c r="I245" i="1"/>
  <c r="K245" i="1" s="1"/>
  <c r="M244" i="1"/>
  <c r="O244" i="1" s="1"/>
  <c r="M243" i="1"/>
  <c r="O243" i="1" s="1"/>
  <c r="I242" i="1"/>
  <c r="K242" i="1" s="1"/>
  <c r="I241" i="1"/>
  <c r="K241" i="1" s="1"/>
  <c r="M240" i="1"/>
  <c r="O240" i="1" s="1"/>
  <c r="M239" i="1"/>
  <c r="O239" i="1" s="1"/>
  <c r="I238" i="1"/>
  <c r="K238" i="1" s="1"/>
  <c r="M233" i="1"/>
  <c r="O233" i="1" s="1"/>
  <c r="M232" i="1"/>
  <c r="O232" i="1" s="1"/>
  <c r="I231" i="1"/>
  <c r="K231" i="1" s="1"/>
  <c r="I230" i="1"/>
  <c r="K230" i="1" s="1"/>
  <c r="M229" i="1"/>
  <c r="O229" i="1" s="1"/>
  <c r="I226" i="1"/>
  <c r="K226" i="1" s="1"/>
  <c r="I225" i="1"/>
  <c r="K225" i="1" s="1"/>
  <c r="M225" i="1"/>
  <c r="O225" i="1" s="1"/>
  <c r="M223" i="1"/>
  <c r="O223" i="1" s="1"/>
  <c r="I222" i="1"/>
  <c r="K222" i="1" s="1"/>
  <c r="M221" i="1"/>
  <c r="O221" i="1" s="1"/>
  <c r="I221" i="1"/>
  <c r="K221" i="1" s="1"/>
  <c r="I215" i="1"/>
  <c r="K215" i="1" s="1"/>
  <c r="M214" i="1"/>
  <c r="O214" i="1" s="1"/>
  <c r="I214" i="1"/>
  <c r="K214" i="1" s="1"/>
  <c r="M212" i="1"/>
  <c r="O212" i="1" s="1"/>
  <c r="I210" i="1"/>
  <c r="K210" i="1" s="1"/>
  <c r="M210" i="1"/>
  <c r="O210" i="1" s="1"/>
  <c r="M208" i="1"/>
  <c r="O208" i="1" s="1"/>
  <c r="M206" i="1"/>
  <c r="O206" i="1" s="1"/>
  <c r="I206" i="1"/>
  <c r="K206" i="1" s="1"/>
  <c r="M204" i="1"/>
  <c r="O204" i="1" s="1"/>
  <c r="M202" i="1"/>
  <c r="O202" i="1" s="1"/>
  <c r="I202" i="1"/>
  <c r="K202" i="1" s="1"/>
  <c r="M197" i="1"/>
  <c r="O197" i="1" s="1"/>
  <c r="I195" i="1"/>
  <c r="K195" i="1" s="1"/>
  <c r="M194" i="1"/>
  <c r="O194" i="1" s="1"/>
  <c r="I194" i="1"/>
  <c r="K194" i="1" s="1"/>
  <c r="M193" i="1"/>
  <c r="O193" i="1" s="1"/>
  <c r="I191" i="1"/>
  <c r="K191" i="1" s="1"/>
  <c r="I190" i="1"/>
  <c r="K190" i="1" s="1"/>
  <c r="M190" i="1"/>
  <c r="O190" i="1" s="1"/>
  <c r="M189" i="1"/>
  <c r="O189" i="1" s="1"/>
  <c r="I187" i="1"/>
  <c r="K187" i="1" s="1"/>
  <c r="M186" i="1"/>
  <c r="O186" i="1" s="1"/>
  <c r="I186" i="1"/>
  <c r="K186" i="1" s="1"/>
  <c r="M185" i="1"/>
  <c r="O185" i="1" s="1"/>
  <c r="I183" i="1"/>
  <c r="K183" i="1" s="1"/>
  <c r="M178" i="1"/>
  <c r="O178" i="1" s="1"/>
  <c r="I176" i="1"/>
  <c r="K176" i="1" s="1"/>
  <c r="I175" i="1"/>
  <c r="K175" i="1" s="1"/>
  <c r="M174" i="1"/>
  <c r="O174" i="1" s="1"/>
  <c r="I172" i="1"/>
  <c r="K172" i="1" s="1"/>
  <c r="I171" i="1"/>
  <c r="K171" i="1" s="1"/>
  <c r="I170" i="1"/>
  <c r="K170" i="1" s="1"/>
  <c r="M169" i="1"/>
  <c r="O169" i="1" s="1"/>
  <c r="I169" i="1"/>
  <c r="K169" i="1" s="1"/>
  <c r="M168" i="1"/>
  <c r="O168" i="1" s="1"/>
  <c r="I166" i="1"/>
  <c r="K166" i="1" s="1"/>
  <c r="I165" i="1"/>
  <c r="K165" i="1" s="1"/>
  <c r="M165" i="1"/>
  <c r="O165" i="1" s="1"/>
  <c r="M164" i="1"/>
  <c r="O164" i="1" s="1"/>
  <c r="I158" i="1"/>
  <c r="K158" i="1" s="1"/>
  <c r="M158" i="1"/>
  <c r="O158" i="1" s="1"/>
  <c r="M157" i="1"/>
  <c r="O157" i="1" s="1"/>
  <c r="I155" i="1"/>
  <c r="K155" i="1" s="1"/>
  <c r="I154" i="1"/>
  <c r="K154" i="1" s="1"/>
  <c r="M154" i="1"/>
  <c r="O154" i="1" s="1"/>
  <c r="M153" i="1"/>
  <c r="O153" i="1" s="1"/>
  <c r="I151" i="1"/>
  <c r="K151" i="1" s="1"/>
  <c r="M150" i="1"/>
  <c r="O150" i="1" s="1"/>
  <c r="I150" i="1"/>
  <c r="K150" i="1" s="1"/>
  <c r="M149" i="1"/>
  <c r="O149" i="1" s="1"/>
  <c r="I147" i="1"/>
  <c r="K147" i="1" s="1"/>
  <c r="M146" i="1"/>
  <c r="O146" i="1" s="1"/>
  <c r="I146" i="1"/>
  <c r="K146" i="1" s="1"/>
  <c r="M145" i="1"/>
  <c r="O145" i="1" s="1"/>
  <c r="I144" i="1"/>
  <c r="K144" i="1" s="1"/>
  <c r="M143" i="1"/>
  <c r="O143" i="1" s="1"/>
  <c r="I138" i="1"/>
  <c r="K138" i="1" s="1"/>
  <c r="M137" i="1"/>
  <c r="O137" i="1" s="1"/>
  <c r="I137" i="1"/>
  <c r="K137" i="1" s="1"/>
  <c r="M136" i="1"/>
  <c r="O136" i="1" s="1"/>
  <c r="I135" i="1"/>
  <c r="K135" i="1" s="1"/>
  <c r="I134" i="1"/>
  <c r="K134" i="1" s="1"/>
  <c r="I133" i="1"/>
  <c r="K133" i="1" s="1"/>
  <c r="M133" i="1"/>
  <c r="O133" i="1" s="1"/>
  <c r="M132" i="1"/>
  <c r="O132" i="1" s="1"/>
  <c r="I131" i="1"/>
  <c r="K131" i="1" s="1"/>
  <c r="I130" i="1"/>
  <c r="K130" i="1" s="1"/>
  <c r="M129" i="1"/>
  <c r="O129" i="1" s="1"/>
  <c r="I129" i="1"/>
  <c r="K129" i="1" s="1"/>
  <c r="I127" i="1"/>
  <c r="K127" i="1" s="1"/>
  <c r="I126" i="1"/>
  <c r="K126" i="1" s="1"/>
  <c r="M125" i="1"/>
  <c r="O125" i="1" s="1"/>
  <c r="I123" i="1"/>
  <c r="K123" i="1" s="1"/>
  <c r="M118" i="1"/>
  <c r="O118" i="1" s="1"/>
  <c r="I116" i="1"/>
  <c r="K116" i="1" s="1"/>
  <c r="I115" i="1"/>
  <c r="K115" i="1" s="1"/>
  <c r="M114" i="1"/>
  <c r="O114" i="1" s="1"/>
  <c r="I112" i="1"/>
  <c r="K112" i="1" s="1"/>
  <c r="I111" i="1"/>
  <c r="K111" i="1" s="1"/>
  <c r="M110" i="1"/>
  <c r="O110" i="1" s="1"/>
  <c r="I108" i="1"/>
  <c r="K108" i="1" s="1"/>
  <c r="I107" i="1"/>
  <c r="K107" i="1" s="1"/>
  <c r="M106" i="1"/>
  <c r="O106" i="1" s="1"/>
  <c r="I104" i="1"/>
  <c r="K104" i="1" s="1"/>
  <c r="I103" i="1"/>
  <c r="K103" i="1" s="1"/>
  <c r="M102" i="1"/>
  <c r="O102" i="1" s="1"/>
  <c r="M97" i="1"/>
  <c r="O97" i="1" s="1"/>
  <c r="I97" i="1"/>
  <c r="K97" i="1" s="1"/>
  <c r="I96" i="1"/>
  <c r="K96" i="1" s="1"/>
  <c r="M95" i="1"/>
  <c r="O95" i="1" s="1"/>
  <c r="M93" i="1"/>
  <c r="O93" i="1" s="1"/>
  <c r="I93" i="1"/>
  <c r="K93" i="1" s="1"/>
  <c r="I92" i="1"/>
  <c r="K92" i="1" s="1"/>
  <c r="M91" i="1"/>
  <c r="O91" i="1" s="1"/>
  <c r="I89" i="1"/>
  <c r="K89" i="1" s="1"/>
  <c r="M89" i="1"/>
  <c r="O89" i="1" s="1"/>
  <c r="I88" i="1"/>
  <c r="K88" i="1" s="1"/>
  <c r="M87" i="1"/>
  <c r="O87" i="1" s="1"/>
  <c r="M85" i="1"/>
  <c r="O85" i="1" s="1"/>
  <c r="I85" i="1"/>
  <c r="K85" i="1" s="1"/>
  <c r="M84" i="1"/>
  <c r="O84" i="1" s="1"/>
  <c r="I83" i="1"/>
  <c r="K83" i="1" s="1"/>
  <c r="I82" i="1"/>
  <c r="K82" i="1" s="1"/>
  <c r="I81" i="1"/>
  <c r="K81" i="1" s="1"/>
  <c r="M81" i="1"/>
  <c r="O81" i="1" s="1"/>
  <c r="I76" i="1"/>
  <c r="K76" i="1" s="1"/>
  <c r="I75" i="1"/>
  <c r="K75" i="1" s="1"/>
  <c r="I74" i="1"/>
  <c r="K74" i="1" s="1"/>
  <c r="M74" i="1"/>
  <c r="O74" i="1" s="1"/>
  <c r="M73" i="1"/>
  <c r="O73" i="1" s="1"/>
  <c r="I72" i="1"/>
  <c r="K72" i="1" s="1"/>
  <c r="I71" i="1"/>
  <c r="K71" i="1" s="1"/>
  <c r="M70" i="1"/>
  <c r="O70" i="1" s="1"/>
  <c r="I70" i="1"/>
  <c r="K70" i="1" s="1"/>
  <c r="M69" i="1"/>
  <c r="O69" i="1" s="1"/>
  <c r="I68" i="1"/>
  <c r="K68" i="1" s="1"/>
  <c r="I67" i="1"/>
  <c r="K67" i="1" s="1"/>
  <c r="I66" i="1"/>
  <c r="K66" i="1" s="1"/>
  <c r="M66" i="1"/>
  <c r="O66" i="1" s="1"/>
  <c r="M65" i="1"/>
  <c r="O65" i="1" s="1"/>
  <c r="I64" i="1"/>
  <c r="K64" i="1" s="1"/>
  <c r="M63" i="1"/>
  <c r="O63" i="1" s="1"/>
  <c r="I63" i="1"/>
  <c r="K63" i="1" s="1"/>
  <c r="I62" i="1"/>
  <c r="K62" i="1" s="1"/>
  <c r="M61" i="1"/>
  <c r="O61" i="1" s="1"/>
  <c r="I61" i="1"/>
  <c r="K61" i="1" s="1"/>
  <c r="M60" i="1"/>
  <c r="O60" i="1" s="1"/>
  <c r="I55" i="1"/>
  <c r="K55" i="1" s="1"/>
  <c r="M55" i="1"/>
  <c r="O55" i="1" s="1"/>
  <c r="I54" i="1"/>
  <c r="K54" i="1" s="1"/>
  <c r="M53" i="1"/>
  <c r="O53" i="1" s="1"/>
  <c r="I52" i="1"/>
  <c r="K52" i="1" s="1"/>
  <c r="M51" i="1"/>
  <c r="O51" i="1" s="1"/>
  <c r="I51" i="1"/>
  <c r="K51" i="1" s="1"/>
  <c r="I50" i="1"/>
  <c r="K50" i="1" s="1"/>
  <c r="M49" i="1"/>
  <c r="O49" i="1" s="1"/>
  <c r="I48" i="1"/>
  <c r="K48" i="1" s="1"/>
  <c r="M47" i="1"/>
  <c r="O47" i="1" s="1"/>
  <c r="I47" i="1"/>
  <c r="K47" i="1" s="1"/>
  <c r="I46" i="1"/>
  <c r="K46" i="1" s="1"/>
  <c r="M45" i="1"/>
  <c r="O45" i="1" s="1"/>
  <c r="I44" i="1"/>
  <c r="K44" i="1" s="1"/>
  <c r="M43" i="1"/>
  <c r="O43" i="1" s="1"/>
  <c r="I43" i="1"/>
  <c r="K43" i="1" s="1"/>
  <c r="I42" i="1"/>
  <c r="K42" i="1" s="1"/>
  <c r="M41" i="1"/>
  <c r="O41" i="1" s="1"/>
  <c r="I40" i="1"/>
  <c r="K40" i="1" s="1"/>
  <c r="I39" i="1"/>
  <c r="K39" i="1" s="1"/>
  <c r="M39" i="1"/>
  <c r="O39" i="1" s="1"/>
  <c r="M34" i="1"/>
  <c r="O34" i="1" s="1"/>
  <c r="I33" i="1"/>
  <c r="K33" i="1" s="1"/>
  <c r="M32" i="1"/>
  <c r="O32" i="1" s="1"/>
  <c r="I32" i="1"/>
  <c r="K32" i="1" s="1"/>
  <c r="I31" i="1"/>
  <c r="K31" i="1" s="1"/>
  <c r="M30" i="1"/>
  <c r="O30" i="1" s="1"/>
  <c r="I29" i="1"/>
  <c r="K29" i="1" s="1"/>
  <c r="M28" i="1"/>
  <c r="O28" i="1" s="1"/>
  <c r="I28" i="1"/>
  <c r="K28" i="1" s="1"/>
  <c r="I27" i="1"/>
  <c r="K27" i="1" s="1"/>
  <c r="M26" i="1"/>
  <c r="O26" i="1" s="1"/>
  <c r="I26" i="1"/>
  <c r="K26" i="1" s="1"/>
  <c r="I25" i="1"/>
  <c r="K25" i="1" s="1"/>
  <c r="M24" i="1"/>
  <c r="O24" i="1" s="1"/>
  <c r="I24" i="1"/>
  <c r="K24" i="1" s="1"/>
  <c r="I23" i="1"/>
  <c r="K23" i="1" s="1"/>
  <c r="M22" i="1"/>
  <c r="O22" i="1" s="1"/>
  <c r="I22" i="1"/>
  <c r="K22" i="1" s="1"/>
  <c r="I21" i="1"/>
  <c r="K21" i="1" s="1"/>
  <c r="M20" i="1"/>
  <c r="O20" i="1" s="1"/>
  <c r="I20" i="1"/>
  <c r="K20" i="1" s="1"/>
  <c r="I19" i="1"/>
  <c r="K19" i="1" s="1"/>
  <c r="M18" i="1"/>
  <c r="O18" i="1" s="1"/>
  <c r="I18" i="1"/>
  <c r="K18" i="1" s="1"/>
  <c r="M19" i="1"/>
  <c r="O19" i="1" s="1"/>
  <c r="M23" i="1"/>
  <c r="O23" i="1" s="1"/>
  <c r="M27" i="1"/>
  <c r="O27" i="1" s="1"/>
  <c r="M29" i="1"/>
  <c r="O29" i="1" s="1"/>
  <c r="M21" i="1"/>
  <c r="O21" i="1" s="1"/>
  <c r="M25" i="1"/>
  <c r="O25" i="1" s="1"/>
  <c r="M33" i="1"/>
  <c r="O33" i="1" s="1"/>
  <c r="M40" i="1"/>
  <c r="O40" i="1" s="1"/>
  <c r="M44" i="1"/>
  <c r="O44" i="1" s="1"/>
  <c r="M48" i="1"/>
  <c r="O48" i="1" s="1"/>
  <c r="M52" i="1"/>
  <c r="O52" i="1" s="1"/>
  <c r="I65" i="1"/>
  <c r="K65" i="1" s="1"/>
  <c r="M67" i="1"/>
  <c r="O67" i="1" s="1"/>
  <c r="I69" i="1"/>
  <c r="K69" i="1" s="1"/>
  <c r="M71" i="1"/>
  <c r="O71" i="1" s="1"/>
  <c r="I73" i="1"/>
  <c r="K73" i="1" s="1"/>
  <c r="M75" i="1"/>
  <c r="O75" i="1" s="1"/>
  <c r="M82" i="1"/>
  <c r="O82" i="1" s="1"/>
  <c r="I84" i="1"/>
  <c r="K84" i="1" s="1"/>
  <c r="I86" i="1"/>
  <c r="K86" i="1" s="1"/>
  <c r="M64" i="1"/>
  <c r="O64" i="1" s="1"/>
  <c r="M68" i="1"/>
  <c r="O68" i="1" s="1"/>
  <c r="M72" i="1"/>
  <c r="O72" i="1" s="1"/>
  <c r="M76" i="1"/>
  <c r="O76" i="1" s="1"/>
  <c r="M83" i="1"/>
  <c r="O83" i="1" s="1"/>
  <c r="M31" i="1"/>
  <c r="O31" i="1" s="1"/>
  <c r="M42" i="1"/>
  <c r="O42" i="1" s="1"/>
  <c r="M46" i="1"/>
  <c r="O46" i="1" s="1"/>
  <c r="M50" i="1"/>
  <c r="O50" i="1" s="1"/>
  <c r="M54" i="1"/>
  <c r="O54" i="1" s="1"/>
  <c r="I30" i="1"/>
  <c r="K30" i="1" s="1"/>
  <c r="I34" i="1"/>
  <c r="K34" i="1" s="1"/>
  <c r="I41" i="1"/>
  <c r="K41" i="1" s="1"/>
  <c r="I45" i="1"/>
  <c r="K45" i="1" s="1"/>
  <c r="I49" i="1"/>
  <c r="K49" i="1" s="1"/>
  <c r="I53" i="1"/>
  <c r="K53" i="1" s="1"/>
  <c r="I60" i="1"/>
  <c r="K60" i="1" s="1"/>
  <c r="M62" i="1"/>
  <c r="O62" i="1" s="1"/>
  <c r="M86" i="1"/>
  <c r="O86" i="1" s="1"/>
  <c r="I87" i="1"/>
  <c r="K87" i="1" s="1"/>
  <c r="M144" i="1"/>
  <c r="O144" i="1" s="1"/>
  <c r="M88" i="1"/>
  <c r="O88" i="1" s="1"/>
  <c r="I90" i="1"/>
  <c r="K90" i="1" s="1"/>
  <c r="M92" i="1"/>
  <c r="O92" i="1" s="1"/>
  <c r="I94" i="1"/>
  <c r="K94" i="1" s="1"/>
  <c r="M96" i="1"/>
  <c r="O96" i="1" s="1"/>
  <c r="M103" i="1"/>
  <c r="O103" i="1" s="1"/>
  <c r="I105" i="1"/>
  <c r="K105" i="1" s="1"/>
  <c r="M107" i="1"/>
  <c r="O107" i="1" s="1"/>
  <c r="I109" i="1"/>
  <c r="K109" i="1" s="1"/>
  <c r="M111" i="1"/>
  <c r="O111" i="1" s="1"/>
  <c r="I113" i="1"/>
  <c r="K113" i="1" s="1"/>
  <c r="M115" i="1"/>
  <c r="O115" i="1" s="1"/>
  <c r="I117" i="1"/>
  <c r="K117" i="1" s="1"/>
  <c r="I124" i="1"/>
  <c r="K124" i="1" s="1"/>
  <c r="M126" i="1"/>
  <c r="O126" i="1" s="1"/>
  <c r="I128" i="1"/>
  <c r="K128" i="1" s="1"/>
  <c r="M130" i="1"/>
  <c r="O130" i="1" s="1"/>
  <c r="I132" i="1"/>
  <c r="K132" i="1" s="1"/>
  <c r="M134" i="1"/>
  <c r="O134" i="1" s="1"/>
  <c r="I136" i="1"/>
  <c r="K136" i="1" s="1"/>
  <c r="M138" i="1"/>
  <c r="O138" i="1" s="1"/>
  <c r="I143" i="1"/>
  <c r="K143" i="1" s="1"/>
  <c r="I91" i="1"/>
  <c r="K91" i="1" s="1"/>
  <c r="I95" i="1"/>
  <c r="K95" i="1" s="1"/>
  <c r="I102" i="1"/>
  <c r="K102" i="1" s="1"/>
  <c r="M104" i="1"/>
  <c r="O104" i="1" s="1"/>
  <c r="I106" i="1"/>
  <c r="K106" i="1" s="1"/>
  <c r="M108" i="1"/>
  <c r="O108" i="1" s="1"/>
  <c r="I110" i="1"/>
  <c r="K110" i="1" s="1"/>
  <c r="M112" i="1"/>
  <c r="O112" i="1" s="1"/>
  <c r="I114" i="1"/>
  <c r="K114" i="1" s="1"/>
  <c r="M116" i="1"/>
  <c r="O116" i="1" s="1"/>
  <c r="I118" i="1"/>
  <c r="K118" i="1" s="1"/>
  <c r="M123" i="1"/>
  <c r="O123" i="1" s="1"/>
  <c r="I125" i="1"/>
  <c r="K125" i="1" s="1"/>
  <c r="M127" i="1"/>
  <c r="O127" i="1" s="1"/>
  <c r="M131" i="1"/>
  <c r="O131" i="1" s="1"/>
  <c r="M135" i="1"/>
  <c r="O135" i="1" s="1"/>
  <c r="I145" i="1"/>
  <c r="K145" i="1" s="1"/>
  <c r="M90" i="1"/>
  <c r="O90" i="1" s="1"/>
  <c r="M94" i="1"/>
  <c r="O94" i="1" s="1"/>
  <c r="M105" i="1"/>
  <c r="O105" i="1" s="1"/>
  <c r="M109" i="1"/>
  <c r="O109" i="1" s="1"/>
  <c r="M113" i="1"/>
  <c r="O113" i="1" s="1"/>
  <c r="M117" i="1"/>
  <c r="O117" i="1" s="1"/>
  <c r="M124" i="1"/>
  <c r="O124" i="1" s="1"/>
  <c r="M128" i="1"/>
  <c r="O128" i="1" s="1"/>
  <c r="M147" i="1"/>
  <c r="O147" i="1" s="1"/>
  <c r="I149" i="1"/>
  <c r="K149" i="1" s="1"/>
  <c r="M151" i="1"/>
  <c r="O151" i="1" s="1"/>
  <c r="I153" i="1"/>
  <c r="K153" i="1" s="1"/>
  <c r="M155" i="1"/>
  <c r="O155" i="1" s="1"/>
  <c r="I157" i="1"/>
  <c r="K157" i="1" s="1"/>
  <c r="I164" i="1"/>
  <c r="K164" i="1" s="1"/>
  <c r="M166" i="1"/>
  <c r="O166" i="1" s="1"/>
  <c r="I168" i="1"/>
  <c r="K168" i="1" s="1"/>
  <c r="M170" i="1"/>
  <c r="O170" i="1" s="1"/>
  <c r="M148" i="1"/>
  <c r="O148" i="1" s="1"/>
  <c r="M152" i="1"/>
  <c r="O152" i="1" s="1"/>
  <c r="M156" i="1"/>
  <c r="O156" i="1" s="1"/>
  <c r="M163" i="1"/>
  <c r="O163" i="1" s="1"/>
  <c r="M167" i="1"/>
  <c r="O167" i="1" s="1"/>
  <c r="M173" i="1"/>
  <c r="O173" i="1" s="1"/>
  <c r="I174" i="1"/>
  <c r="K174" i="1" s="1"/>
  <c r="I148" i="1"/>
  <c r="K148" i="1" s="1"/>
  <c r="I152" i="1"/>
  <c r="K152" i="1" s="1"/>
  <c r="I156" i="1"/>
  <c r="K156" i="1" s="1"/>
  <c r="I163" i="1"/>
  <c r="K163" i="1" s="1"/>
  <c r="I167" i="1"/>
  <c r="K167" i="1" s="1"/>
  <c r="M177" i="1"/>
  <c r="O177" i="1" s="1"/>
  <c r="M184" i="1"/>
  <c r="O184" i="1" s="1"/>
  <c r="M188" i="1"/>
  <c r="O188" i="1" s="1"/>
  <c r="M192" i="1"/>
  <c r="O192" i="1" s="1"/>
  <c r="M196" i="1"/>
  <c r="O196" i="1" s="1"/>
  <c r="M171" i="1"/>
  <c r="O171" i="1" s="1"/>
  <c r="I173" i="1"/>
  <c r="K173" i="1" s="1"/>
  <c r="M175" i="1"/>
  <c r="O175" i="1" s="1"/>
  <c r="I177" i="1"/>
  <c r="K177" i="1" s="1"/>
  <c r="I184" i="1"/>
  <c r="K184" i="1" s="1"/>
  <c r="I188" i="1"/>
  <c r="K188" i="1" s="1"/>
  <c r="I192" i="1"/>
  <c r="K192" i="1" s="1"/>
  <c r="I196" i="1"/>
  <c r="K196" i="1" s="1"/>
  <c r="M203" i="1"/>
  <c r="O203" i="1" s="1"/>
  <c r="I204" i="1"/>
  <c r="K204" i="1" s="1"/>
  <c r="M172" i="1"/>
  <c r="O172" i="1" s="1"/>
  <c r="M176" i="1"/>
  <c r="O176" i="1" s="1"/>
  <c r="I178" i="1"/>
  <c r="K178" i="1" s="1"/>
  <c r="M183" i="1"/>
  <c r="O183" i="1" s="1"/>
  <c r="I185" i="1"/>
  <c r="K185" i="1" s="1"/>
  <c r="M187" i="1"/>
  <c r="O187" i="1" s="1"/>
  <c r="I189" i="1"/>
  <c r="K189" i="1" s="1"/>
  <c r="M191" i="1"/>
  <c r="O191" i="1" s="1"/>
  <c r="I193" i="1"/>
  <c r="K193" i="1" s="1"/>
  <c r="M195" i="1"/>
  <c r="O195" i="1" s="1"/>
  <c r="I197" i="1"/>
  <c r="K197" i="1" s="1"/>
  <c r="I203" i="1"/>
  <c r="K203" i="1" s="1"/>
  <c r="M205" i="1"/>
  <c r="O205" i="1" s="1"/>
  <c r="I207" i="1"/>
  <c r="K207" i="1" s="1"/>
  <c r="M209" i="1"/>
  <c r="O209" i="1" s="1"/>
  <c r="I211" i="1"/>
  <c r="K211" i="1" s="1"/>
  <c r="M213" i="1"/>
  <c r="O213" i="1" s="1"/>
  <c r="M220" i="1"/>
  <c r="O220" i="1" s="1"/>
  <c r="M224" i="1"/>
  <c r="O224" i="1" s="1"/>
  <c r="I228" i="1"/>
  <c r="K228" i="1" s="1"/>
  <c r="M231" i="1"/>
  <c r="O231" i="1" s="1"/>
  <c r="I208" i="1"/>
  <c r="K208" i="1" s="1"/>
  <c r="I212" i="1"/>
  <c r="K212" i="1" s="1"/>
  <c r="I223" i="1"/>
  <c r="K223" i="1" s="1"/>
  <c r="I227" i="1"/>
  <c r="K227" i="1" s="1"/>
  <c r="I205" i="1"/>
  <c r="K205" i="1" s="1"/>
  <c r="M207" i="1"/>
  <c r="O207" i="1" s="1"/>
  <c r="I209" i="1"/>
  <c r="K209" i="1" s="1"/>
  <c r="M211" i="1"/>
  <c r="O211" i="1" s="1"/>
  <c r="I213" i="1"/>
  <c r="K213" i="1" s="1"/>
  <c r="M215" i="1"/>
  <c r="O215" i="1" s="1"/>
  <c r="I220" i="1"/>
  <c r="K220" i="1" s="1"/>
  <c r="M222" i="1"/>
  <c r="O222" i="1" s="1"/>
  <c r="I224" i="1"/>
  <c r="K224" i="1" s="1"/>
  <c r="M226" i="1"/>
  <c r="O226" i="1" s="1"/>
  <c r="M227" i="1"/>
  <c r="O227" i="1" s="1"/>
  <c r="M228" i="1"/>
  <c r="O228" i="1" s="1"/>
  <c r="I229" i="1"/>
  <c r="K229" i="1" s="1"/>
  <c r="I258" i="1"/>
  <c r="K258" i="1" s="1"/>
  <c r="M230" i="1"/>
  <c r="O230" i="1" s="1"/>
  <c r="I232" i="1"/>
  <c r="K232" i="1" s="1"/>
  <c r="I239" i="1"/>
  <c r="K239" i="1" s="1"/>
  <c r="M241" i="1"/>
  <c r="O241" i="1" s="1"/>
  <c r="I243" i="1"/>
  <c r="K243" i="1" s="1"/>
  <c r="M245" i="1"/>
  <c r="O245" i="1" s="1"/>
  <c r="I247" i="1"/>
  <c r="K247" i="1" s="1"/>
  <c r="I254" i="1"/>
  <c r="K254" i="1" s="1"/>
  <c r="I233" i="1"/>
  <c r="K233" i="1" s="1"/>
  <c r="M238" i="1"/>
  <c r="O238" i="1" s="1"/>
  <c r="I240" i="1"/>
  <c r="K240" i="1" s="1"/>
  <c r="M242" i="1"/>
  <c r="O242" i="1" s="1"/>
  <c r="I244" i="1"/>
  <c r="K244" i="1" s="1"/>
  <c r="M246" i="1"/>
  <c r="O246" i="1" s="1"/>
  <c r="I248" i="1"/>
  <c r="K248" i="1" s="1"/>
  <c r="I255" i="1"/>
  <c r="K255" i="1" s="1"/>
  <c r="M257" i="1"/>
  <c r="O257" i="1" s="1"/>
  <c r="M293" i="1"/>
  <c r="O293" i="1" s="1"/>
  <c r="M296" i="1"/>
  <c r="O296" i="1" s="1"/>
  <c r="I271" i="1"/>
  <c r="K271" i="1" s="1"/>
  <c r="M292" i="1"/>
  <c r="O292" i="1" s="1"/>
  <c r="I259" i="1"/>
  <c r="K259" i="1" s="1"/>
  <c r="M295" i="1"/>
  <c r="O295" i="1" s="1"/>
  <c r="M294" i="1"/>
  <c r="O294" i="1" s="1"/>
  <c r="M308" i="1"/>
  <c r="O308" i="1" s="1"/>
  <c r="I308" i="1"/>
  <c r="K308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14" i="1"/>
  <c r="K314" i="1" s="1"/>
  <c r="M325" i="1"/>
  <c r="O325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M330" i="1"/>
  <c r="O330" i="1" s="1"/>
  <c r="M331" i="1"/>
  <c r="O331" i="1" s="1"/>
  <c r="M332" i="1"/>
  <c r="O332" i="1" s="1"/>
  <c r="M337" i="1"/>
  <c r="O337" i="1" s="1"/>
  <c r="M338" i="1"/>
  <c r="O338" i="1" s="1"/>
  <c r="M339" i="1"/>
  <c r="O339" i="1" s="1"/>
  <c r="M361" i="1"/>
  <c r="O361" i="1" s="1"/>
  <c r="M362" i="1"/>
  <c r="O362" i="1" s="1"/>
  <c r="M363" i="1"/>
  <c r="O363" i="1" s="1"/>
  <c r="M364" i="1"/>
  <c r="O364" i="1" s="1"/>
  <c r="M372" i="1"/>
  <c r="O372" i="1" s="1"/>
  <c r="I373" i="1"/>
  <c r="K373" i="1" s="1"/>
  <c r="I383" i="1"/>
  <c r="K383" i="1" s="1"/>
  <c r="M376" i="1"/>
  <c r="O376" i="1" s="1"/>
  <c r="K13" i="1" l="1"/>
  <c r="O13" i="1"/>
  <c r="O11" i="1" l="1"/>
</calcChain>
</file>

<file path=xl/sharedStrings.xml><?xml version="1.0" encoding="utf-8"?>
<sst xmlns="http://schemas.openxmlformats.org/spreadsheetml/2006/main" count="1052" uniqueCount="156">
  <si>
    <t xml:space="preserve"> </t>
  </si>
  <si>
    <t>Enter Multiplier For Nets :</t>
  </si>
  <si>
    <t>Order Total Extension  :</t>
  </si>
  <si>
    <t>Extension Total :</t>
  </si>
  <si>
    <t>1/8"</t>
  </si>
  <si>
    <t>QUANTITY</t>
  </si>
  <si>
    <t>NET EACH</t>
  </si>
  <si>
    <t>ORDER</t>
  </si>
  <si>
    <t>EXTENDED</t>
  </si>
  <si>
    <t>SIZE</t>
  </si>
  <si>
    <t>BLACK</t>
  </si>
  <si>
    <t>GALV</t>
  </si>
  <si>
    <t>Close (3/4)</t>
  </si>
  <si>
    <t>Short (1-1/2)</t>
  </si>
  <si>
    <t>2</t>
  </si>
  <si>
    <t>2-1/2</t>
  </si>
  <si>
    <t>3</t>
  </si>
  <si>
    <t>3-1/2</t>
  </si>
  <si>
    <t>4</t>
  </si>
  <si>
    <t>4-1/2</t>
  </si>
  <si>
    <t>5</t>
  </si>
  <si>
    <t>5-1/2</t>
  </si>
  <si>
    <t>6</t>
  </si>
  <si>
    <t>7</t>
  </si>
  <si>
    <t>8</t>
  </si>
  <si>
    <t>9</t>
  </si>
  <si>
    <t>10</t>
  </si>
  <si>
    <t>11</t>
  </si>
  <si>
    <t>12</t>
  </si>
  <si>
    <t>1/4"</t>
  </si>
  <si>
    <t>Close (7/8)</t>
  </si>
  <si>
    <t>3/8"</t>
  </si>
  <si>
    <t>Close (1)</t>
  </si>
  <si>
    <t>1/2"</t>
  </si>
  <si>
    <t>Close (1-1/8)</t>
  </si>
  <si>
    <t>3/4"</t>
  </si>
  <si>
    <t>Close (1-3/8)</t>
  </si>
  <si>
    <t>1"</t>
  </si>
  <si>
    <t>Close (1-1/2)</t>
  </si>
  <si>
    <t>Short (2)</t>
  </si>
  <si>
    <t>1-1/4"</t>
  </si>
  <si>
    <t>Close (1-5/8)</t>
  </si>
  <si>
    <t>1-1/2"</t>
  </si>
  <si>
    <t>Close (1-3/4)</t>
  </si>
  <si>
    <t>2"</t>
  </si>
  <si>
    <t>Close (2)</t>
  </si>
  <si>
    <t>Short (2-1/2)</t>
  </si>
  <si>
    <t>2-1/2"</t>
  </si>
  <si>
    <t>Close (2-1/2)</t>
  </si>
  <si>
    <t>Short (3)</t>
  </si>
  <si>
    <t>3"</t>
  </si>
  <si>
    <t>Close (2-5/8)</t>
  </si>
  <si>
    <t>4"</t>
  </si>
  <si>
    <t>Close (2-7/8)</t>
  </si>
  <si>
    <t>Short (4)</t>
  </si>
  <si>
    <t>6"</t>
  </si>
  <si>
    <t>ASSORTMENT PACKS</t>
  </si>
  <si>
    <t>1/2" - 66 Assortment</t>
  </si>
  <si>
    <t>3/4" - 66 Assortment</t>
  </si>
  <si>
    <t>1" - 60 Assortment</t>
  </si>
  <si>
    <t>1 1/4" - 10 Assortment</t>
  </si>
  <si>
    <t>1 1/2" - 10 Assortment</t>
  </si>
  <si>
    <t>2" - 9 Assortment</t>
  </si>
  <si>
    <t>1/2 X 18</t>
  </si>
  <si>
    <t>1/2 X 24</t>
  </si>
  <si>
    <t>1/2 X 30</t>
  </si>
  <si>
    <t>1/2 X 36</t>
  </si>
  <si>
    <t>1/2 X 48</t>
  </si>
  <si>
    <t>1/2 X 60</t>
  </si>
  <si>
    <t>1/2 X 72</t>
  </si>
  <si>
    <t>1/2 X 120</t>
  </si>
  <si>
    <t>3/4 X 18</t>
  </si>
  <si>
    <t>3/4 X 24</t>
  </si>
  <si>
    <t>3/4 X 30</t>
  </si>
  <si>
    <t>3/4 X 36</t>
  </si>
  <si>
    <t>3/4 X 48</t>
  </si>
  <si>
    <t>3/4 X 60</t>
  </si>
  <si>
    <t>3/4 X 72</t>
  </si>
  <si>
    <t>3/4 X 120</t>
  </si>
  <si>
    <t>1 X 18</t>
  </si>
  <si>
    <t>1 X 24</t>
  </si>
  <si>
    <t>1 x 30</t>
  </si>
  <si>
    <t>1 X 36</t>
  </si>
  <si>
    <t>1 X 48</t>
  </si>
  <si>
    <t>1 X 60</t>
  </si>
  <si>
    <t>1 X 72</t>
  </si>
  <si>
    <t>1 X 120</t>
  </si>
  <si>
    <t>1-1/4 x 18</t>
  </si>
  <si>
    <t>1-1/4 x 24</t>
  </si>
  <si>
    <t>1-1/4 x 30</t>
  </si>
  <si>
    <t>1-1/4 x 36</t>
  </si>
  <si>
    <t>1-1/4 x 48</t>
  </si>
  <si>
    <t>1-1/4 x 60</t>
  </si>
  <si>
    <t>1-1/4 x 72</t>
  </si>
  <si>
    <t>1-1/4 x 120</t>
  </si>
  <si>
    <t>1-1/2 x 18</t>
  </si>
  <si>
    <t>1-1/2 x 24</t>
  </si>
  <si>
    <t>1-1/2 x 30</t>
  </si>
  <si>
    <t>1-1/2 x 36</t>
  </si>
  <si>
    <t>1-1/2 x 48</t>
  </si>
  <si>
    <t>1-1/2 x 60</t>
  </si>
  <si>
    <t>1-1/2 x 72</t>
  </si>
  <si>
    <t>1-1/2 x 120</t>
  </si>
  <si>
    <t>2 x 18</t>
  </si>
  <si>
    <t>2 x 24</t>
  </si>
  <si>
    <t>2 x 30</t>
  </si>
  <si>
    <t>2 x 36</t>
  </si>
  <si>
    <t>2 x 48</t>
  </si>
  <si>
    <t>2 x 60</t>
  </si>
  <si>
    <t>2 x 72</t>
  </si>
  <si>
    <t>2 x 120</t>
  </si>
  <si>
    <t>2 1/2"</t>
  </si>
  <si>
    <t>2 1/2 X 18</t>
  </si>
  <si>
    <t>2 1/2 X 24</t>
  </si>
  <si>
    <t>2 1/2 X 30</t>
  </si>
  <si>
    <t>2 1/2 X 36</t>
  </si>
  <si>
    <t>2 1/2 X 48</t>
  </si>
  <si>
    <t>2 1/2 X 60</t>
  </si>
  <si>
    <t>2 1/2 X 72</t>
  </si>
  <si>
    <t>3 X 18</t>
  </si>
  <si>
    <t>3 X 24</t>
  </si>
  <si>
    <t>3 X 30</t>
  </si>
  <si>
    <t>3 X 36</t>
  </si>
  <si>
    <t>3 X 48</t>
  </si>
  <si>
    <t>4 X 18</t>
  </si>
  <si>
    <t>4 X 24</t>
  </si>
  <si>
    <t>4 X 30</t>
  </si>
  <si>
    <t>4 X 36</t>
  </si>
  <si>
    <t>4 X 48</t>
  </si>
  <si>
    <t>25</t>
  </si>
  <si>
    <t>600</t>
  </si>
  <si>
    <t>400</t>
  </si>
  <si>
    <t>200</t>
  </si>
  <si>
    <t>150</t>
  </si>
  <si>
    <t>300</t>
  </si>
  <si>
    <t>100</t>
  </si>
  <si>
    <t>75</t>
  </si>
  <si>
    <t>50</t>
  </si>
  <si>
    <t>20</t>
  </si>
  <si>
    <t>40</t>
  </si>
  <si>
    <t>30</t>
  </si>
  <si>
    <t>15</t>
  </si>
  <si>
    <t>1/2" - 11 Assortment</t>
  </si>
  <si>
    <t>3/4" - 11 Assortment</t>
  </si>
  <si>
    <t>1" - 10 Assortment</t>
  </si>
  <si>
    <t xml:space="preserve">Click here for Steel Cut Pipe </t>
  </si>
  <si>
    <t>PART NUMBER</t>
  </si>
  <si>
    <t>GALVANIZED</t>
  </si>
  <si>
    <t>PACK</t>
  </si>
  <si>
    <t>INNER</t>
  </si>
  <si>
    <t>MASTER</t>
  </si>
  <si>
    <t>CARTON</t>
  </si>
  <si>
    <t>LIST PRICE</t>
  </si>
  <si>
    <t>Steel Cut Pipe</t>
  </si>
  <si>
    <t>Effective 06/07/21</t>
  </si>
  <si>
    <t>*Schedule 40 / 150lbs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</si>
</sst>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_(&quot;$&quot;* #,##0.00000_);_(&quot;$&quot;* \(#,##0.00000\);_(&quot;$&quot;* &quot;-&quot;?????_);_(@_)"/>
    <numFmt numFmtId="167" formatCode="#,##0;\-#,##0;&quot;-&quot;"/>
    <numFmt numFmtId="168" formatCode="#,##0.00&quot;£&quot;_);\(#,##0.00&quot;£&quot;\)"/>
    <numFmt numFmtId="169" formatCode="mm/dd/yy"/>
  </numFmts>
  <fonts count="46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i/>
      <u/>
      <sz val="20"/>
      <color indexed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u/>
      <sz val="10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 Narrow"/>
      <family val="2"/>
    </font>
    <font>
      <sz val="9"/>
      <name val="Wingdings"/>
      <charset val="2"/>
    </font>
    <font>
      <b/>
      <sz val="9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1"/>
      <name val="돋움"/>
      <family val="2"/>
      <charset val="129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20"/>
      <color rgb="FFFF000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5"/>
      <name val="Arial Black"/>
      <family val="2"/>
    </font>
    <font>
      <b/>
      <sz val="20"/>
      <name val="Arial"/>
      <family val="2"/>
    </font>
    <font>
      <b/>
      <sz val="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FFCC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167" fontId="13" fillId="0" borderId="0" applyFill="0" applyBorder="0" applyAlignment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4" fillId="0" borderId="0" applyNumberFormat="0" applyAlignment="0">
      <alignment horizontal="left"/>
    </xf>
    <xf numFmtId="44" fontId="2" fillId="0" borderId="0" applyFont="0" applyFill="0" applyBorder="0" applyAlignment="0" applyProtection="0"/>
    <xf numFmtId="0" fontId="15" fillId="0" borderId="0" applyNumberFormat="0" applyAlignment="0">
      <alignment horizontal="left"/>
    </xf>
    <xf numFmtId="0" fontId="15" fillId="0" borderId="0" applyNumberFormat="0" applyAlignment="0">
      <alignment horizontal="left"/>
    </xf>
    <xf numFmtId="38" fontId="4" fillId="2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4">
      <alignment horizontal="left" vertical="center"/>
    </xf>
    <xf numFmtId="10" fontId="4" fillId="23" borderId="8" applyNumberFormat="0" applyBorder="0" applyAlignment="0" applyProtection="0"/>
    <xf numFmtId="168" fontId="2" fillId="0" borderId="0"/>
    <xf numFmtId="168" fontId="2" fillId="0" borderId="0"/>
    <xf numFmtId="0" fontId="2" fillId="0" borderId="0"/>
    <xf numFmtId="0" fontId="17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27" borderId="23" applyNumberFormat="0" applyFon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9" fontId="19" fillId="0" borderId="0" applyNumberFormat="0" applyFill="0" applyBorder="0" applyAlignment="0" applyProtection="0">
      <alignment horizontal="left"/>
    </xf>
    <xf numFmtId="40" fontId="20" fillId="0" borderId="0" applyBorder="0">
      <alignment horizontal="right"/>
    </xf>
    <xf numFmtId="43" fontId="2" fillId="0" borderId="0" applyFont="0" applyFill="0" applyBorder="0" applyAlignment="0" applyProtection="0"/>
    <xf numFmtId="0" fontId="21" fillId="0" borderId="0"/>
    <xf numFmtId="0" fontId="22" fillId="4" borderId="0" applyNumberFormat="0" applyBorder="0" applyAlignment="0" applyProtection="0"/>
    <xf numFmtId="0" fontId="23" fillId="3" borderId="0" applyNumberFormat="0" applyBorder="0" applyAlignment="0" applyProtection="0"/>
    <xf numFmtId="0" fontId="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21" borderId="2" applyNumberFormat="0" applyAlignment="0" applyProtection="0"/>
    <xf numFmtId="0" fontId="29" fillId="0" borderId="12" applyNumberFormat="0" applyFill="0" applyAlignment="0" applyProtection="0"/>
    <xf numFmtId="0" fontId="2" fillId="25" borderId="1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0" borderId="1" applyNumberFormat="0" applyAlignment="0" applyProtection="0"/>
    <xf numFmtId="44" fontId="2" fillId="0" borderId="0" applyFont="0" applyFill="0" applyBorder="0" applyAlignment="0" applyProtection="0"/>
    <xf numFmtId="0" fontId="33" fillId="7" borderId="1" applyNumberFormat="0" applyAlignment="0" applyProtection="0"/>
    <xf numFmtId="0" fontId="34" fillId="20" borderId="11" applyNumberFormat="0" applyAlignment="0" applyProtection="0"/>
    <xf numFmtId="0" fontId="35" fillId="24" borderId="0" applyNumberFormat="0" applyBorder="0" applyAlignment="0" applyProtection="0"/>
    <xf numFmtId="0" fontId="36" fillId="0" borderId="9" applyNumberFormat="0" applyFill="0" applyAlignment="0" applyProtection="0"/>
    <xf numFmtId="0" fontId="40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 applyProtection="1"/>
    <xf numFmtId="1" fontId="0" fillId="0" borderId="8" xfId="24" applyNumberFormat="1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5" fillId="0" borderId="0" xfId="0" applyFont="1" applyFill="1" applyProtection="1"/>
    <xf numFmtId="1" fontId="0" fillId="0" borderId="8" xfId="24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/>
    <xf numFmtId="1" fontId="0" fillId="29" borderId="8" xfId="24" applyNumberFormat="1" applyFont="1" applyFill="1" applyBorder="1" applyAlignment="1" applyProtection="1">
      <alignment horizontal="center"/>
      <protection locked="0"/>
    </xf>
    <xf numFmtId="0" fontId="2" fillId="29" borderId="0" xfId="0" applyFont="1" applyFill="1" applyProtection="1"/>
    <xf numFmtId="1" fontId="7" fillId="30" borderId="13" xfId="20" applyNumberFormat="1" applyFont="1" applyFill="1" applyBorder="1" applyAlignment="1" applyProtection="1">
      <alignment horizontal="center"/>
      <protection locked="0"/>
    </xf>
    <xf numFmtId="1" fontId="8" fillId="30" borderId="20" xfId="2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1" fillId="0" borderId="0" xfId="0" applyNumberFormat="1" applyFont="1" applyAlignment="1" applyProtection="1">
      <alignment horizontal="center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4" fontId="1" fillId="0" borderId="0" xfId="20" applyNumberFormat="1" applyFont="1" applyAlignment="1" applyProtection="1"/>
    <xf numFmtId="44" fontId="1" fillId="0" borderId="0" xfId="20" applyNumberFormat="1" applyFont="1" applyProtection="1"/>
    <xf numFmtId="2" fontId="1" fillId="0" borderId="0" xfId="0" applyNumberFormat="1" applyFont="1" applyFill="1" applyAlignment="1" applyProtection="1">
      <alignment horizontal="center"/>
    </xf>
    <xf numFmtId="49" fontId="3" fillId="0" borderId="0" xfId="0" applyNumberFormat="1" applyFont="1" applyAlignment="1" applyProtection="1">
      <alignment horizontal="left"/>
    </xf>
    <xf numFmtId="164" fontId="1" fillId="0" borderId="0" xfId="20" applyNumberFormat="1" applyFont="1" applyAlignment="1" applyProtection="1">
      <alignment horizontal="right"/>
    </xf>
    <xf numFmtId="49" fontId="39" fillId="0" borderId="0" xfId="0" applyNumberFormat="1" applyFont="1" applyAlignment="1" applyProtection="1">
      <alignment horizontal="left"/>
    </xf>
    <xf numFmtId="0" fontId="45" fillId="0" borderId="0" xfId="0" applyFont="1" applyAlignment="1" applyProtection="1">
      <alignment horizontal="right"/>
    </xf>
    <xf numFmtId="0" fontId="41" fillId="0" borderId="0" xfId="73" applyFont="1" applyProtection="1"/>
    <xf numFmtId="0" fontId="0" fillId="0" borderId="0" xfId="0" applyProtection="1"/>
    <xf numFmtId="0" fontId="1" fillId="0" borderId="0" xfId="0" applyFont="1" applyAlignme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/>
    <xf numFmtId="44" fontId="0" fillId="0" borderId="0" xfId="24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1" fontId="7" fillId="30" borderId="14" xfId="0" applyNumberFormat="1" applyFont="1" applyFill="1" applyBorder="1" applyAlignment="1" applyProtection="1">
      <alignment horizontal="center"/>
    </xf>
    <xf numFmtId="1" fontId="7" fillId="30" borderId="15" xfId="0" applyNumberFormat="1" applyFont="1" applyFill="1" applyBorder="1" applyAlignment="1" applyProtection="1">
      <alignment horizontal="center"/>
    </xf>
    <xf numFmtId="49" fontId="8" fillId="30" borderId="15" xfId="0" applyNumberFormat="1" applyFont="1" applyFill="1" applyBorder="1" applyAlignment="1" applyProtection="1">
      <alignment horizontal="center"/>
    </xf>
    <xf numFmtId="49" fontId="8" fillId="30" borderId="15" xfId="0" applyNumberFormat="1" applyFont="1" applyFill="1" applyBorder="1" applyAlignment="1" applyProtection="1">
      <alignment horizontal="center" vertical="center"/>
    </xf>
    <xf numFmtId="44" fontId="8" fillId="30" borderId="15" xfId="20" applyNumberFormat="1" applyFont="1" applyFill="1" applyBorder="1" applyAlignment="1" applyProtection="1">
      <alignment horizontal="center"/>
    </xf>
    <xf numFmtId="44" fontId="8" fillId="30" borderId="16" xfId="2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165" fontId="7" fillId="30" borderId="13" xfId="20" applyNumberFormat="1" applyFont="1" applyFill="1" applyBorder="1" applyAlignment="1" applyProtection="1">
      <alignment horizontal="center"/>
    </xf>
    <xf numFmtId="1" fontId="7" fillId="30" borderId="17" xfId="0" applyNumberFormat="1" applyFont="1" applyFill="1" applyBorder="1" applyAlignment="1" applyProtection="1">
      <alignment horizontal="center"/>
    </xf>
    <xf numFmtId="1" fontId="7" fillId="30" borderId="18" xfId="0" applyNumberFormat="1" applyFont="1" applyFill="1" applyBorder="1" applyAlignment="1" applyProtection="1">
      <alignment horizontal="center"/>
    </xf>
    <xf numFmtId="49" fontId="8" fillId="30" borderId="18" xfId="0" applyNumberFormat="1" applyFont="1" applyFill="1" applyBorder="1" applyAlignment="1" applyProtection="1">
      <alignment horizontal="center"/>
    </xf>
    <xf numFmtId="44" fontId="8" fillId="30" borderId="18" xfId="20" applyNumberFormat="1" applyFont="1" applyFill="1" applyBorder="1" applyAlignment="1" applyProtection="1">
      <alignment horizontal="center"/>
    </xf>
    <xf numFmtId="44" fontId="8" fillId="30" borderId="19" xfId="20" applyNumberFormat="1" applyFont="1" applyFill="1" applyBorder="1" applyAlignment="1" applyProtection="1">
      <alignment horizontal="center"/>
    </xf>
    <xf numFmtId="165" fontId="8" fillId="30" borderId="20" xfId="2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0" fontId="2" fillId="0" borderId="17" xfId="0" applyNumberFormat="1" applyFont="1" applyBorder="1" applyAlignment="1" applyProtection="1">
      <alignment horizontal="center"/>
    </xf>
    <xf numFmtId="0" fontId="2" fillId="0" borderId="19" xfId="0" applyNumberFormat="1" applyFont="1" applyBorder="1" applyAlignment="1" applyProtection="1">
      <alignment horizontal="center"/>
    </xf>
    <xf numFmtId="44" fontId="2" fillId="0" borderId="20" xfId="20" applyNumberFormat="1" applyFont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center"/>
    </xf>
    <xf numFmtId="166" fontId="0" fillId="0" borderId="8" xfId="24" applyNumberFormat="1" applyFont="1" applyBorder="1" applyAlignment="1" applyProtection="1">
      <alignment horizontal="center"/>
    </xf>
    <xf numFmtId="1" fontId="2" fillId="0" borderId="21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4" fontId="2" fillId="0" borderId="8" xfId="20" applyNumberFormat="1" applyFont="1" applyBorder="1" applyAlignment="1" applyProtection="1">
      <alignment horizontal="right"/>
    </xf>
    <xf numFmtId="1" fontId="2" fillId="0" borderId="21" xfId="0" applyNumberFormat="1" applyFont="1" applyFill="1" applyBorder="1" applyAlignment="1" applyProtection="1">
      <alignment horizontal="center"/>
    </xf>
    <xf numFmtId="44" fontId="2" fillId="0" borderId="8" xfId="20" applyNumberFormat="1" applyFont="1" applyFill="1" applyBorder="1" applyAlignment="1" applyProtection="1">
      <alignment horizontal="right"/>
    </xf>
    <xf numFmtId="0" fontId="1" fillId="0" borderId="0" xfId="0" applyFont="1" applyBorder="1" applyProtection="1"/>
    <xf numFmtId="1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0" xfId="0" applyNumberFormat="1" applyFont="1" applyBorder="1" applyAlignment="1" applyProtection="1">
      <alignment horizontal="center"/>
    </xf>
    <xf numFmtId="44" fontId="1" fillId="0" borderId="0" xfId="20" applyNumberFormat="1" applyFont="1" applyBorder="1" applyAlignment="1" applyProtection="1">
      <alignment horizontal="right"/>
    </xf>
    <xf numFmtId="44" fontId="1" fillId="26" borderId="0" xfId="2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9" fontId="8" fillId="30" borderId="15" xfId="0" applyNumberFormat="1" applyFont="1" applyFill="1" applyBorder="1" applyProtection="1"/>
    <xf numFmtId="49" fontId="8" fillId="30" borderId="15" xfId="0" applyNumberFormat="1" applyFont="1" applyFill="1" applyBorder="1" applyAlignment="1" applyProtection="1">
      <alignment horizontal="centerContinuous" vertical="center"/>
    </xf>
    <xf numFmtId="44" fontId="8" fillId="30" borderId="15" xfId="20" applyNumberFormat="1" applyFont="1" applyFill="1" applyBorder="1" applyAlignment="1" applyProtection="1">
      <alignment horizontal="centerContinuous"/>
    </xf>
    <xf numFmtId="44" fontId="8" fillId="30" borderId="16" xfId="20" applyNumberFormat="1" applyFont="1" applyFill="1" applyBorder="1" applyAlignment="1" applyProtection="1">
      <alignment horizontal="centerContinuous"/>
    </xf>
    <xf numFmtId="44" fontId="1" fillId="0" borderId="0" xfId="20" applyNumberFormat="1" applyFont="1" applyBorder="1" applyAlignment="1" applyProtection="1"/>
    <xf numFmtId="44" fontId="1" fillId="0" borderId="0" xfId="20" applyNumberFormat="1" applyFont="1" applyBorder="1" applyProtection="1"/>
    <xf numFmtId="0" fontId="43" fillId="0" borderId="0" xfId="0" applyFont="1" applyBorder="1" applyAlignment="1" applyProtection="1">
      <alignment horizontal="center"/>
    </xf>
    <xf numFmtId="1" fontId="9" fillId="0" borderId="0" xfId="0" applyNumberFormat="1" applyFont="1" applyAlignment="1" applyProtection="1"/>
    <xf numFmtId="1" fontId="2" fillId="0" borderId="17" xfId="0" applyNumberFormat="1" applyFont="1" applyFill="1" applyBorder="1" applyAlignment="1" applyProtection="1">
      <alignment horizontal="center"/>
    </xf>
    <xf numFmtId="49" fontId="2" fillId="0" borderId="20" xfId="0" applyNumberFormat="1" applyFont="1" applyFill="1" applyBorder="1" applyAlignment="1" applyProtection="1">
      <alignment horizontal="center"/>
    </xf>
    <xf numFmtId="1" fontId="2" fillId="29" borderId="21" xfId="0" applyNumberFormat="1" applyFont="1" applyFill="1" applyBorder="1" applyAlignment="1" applyProtection="1">
      <alignment horizontal="center"/>
    </xf>
    <xf numFmtId="49" fontId="2" fillId="29" borderId="8" xfId="0" applyNumberFormat="1" applyFont="1" applyFill="1" applyBorder="1" applyAlignment="1" applyProtection="1">
      <alignment horizontal="center"/>
    </xf>
    <xf numFmtId="0" fontId="2" fillId="29" borderId="17" xfId="0" applyNumberFormat="1" applyFont="1" applyFill="1" applyBorder="1" applyAlignment="1" applyProtection="1">
      <alignment horizontal="center"/>
    </xf>
    <xf numFmtId="0" fontId="2" fillId="29" borderId="19" xfId="0" applyNumberFormat="1" applyFont="1" applyFill="1" applyBorder="1" applyAlignment="1" applyProtection="1">
      <alignment horizontal="center"/>
    </xf>
    <xf numFmtId="44" fontId="2" fillId="29" borderId="8" xfId="20" applyNumberFormat="1" applyFont="1" applyFill="1" applyBorder="1" applyAlignment="1" applyProtection="1">
      <alignment horizontal="right"/>
    </xf>
    <xf numFmtId="2" fontId="2" fillId="29" borderId="0" xfId="0" applyNumberFormat="1" applyFont="1" applyFill="1" applyBorder="1" applyAlignment="1" applyProtection="1">
      <alignment horizontal="center"/>
    </xf>
    <xf numFmtId="166" fontId="0" fillId="29" borderId="8" xfId="24" applyNumberFormat="1" applyFont="1" applyFill="1" applyBorder="1" applyAlignment="1" applyProtection="1">
      <alignment horizontal="center"/>
    </xf>
    <xf numFmtId="44" fontId="1" fillId="0" borderId="0" xfId="20" applyNumberFormat="1" applyFont="1" applyAlignment="1" applyProtection="1">
      <alignment horizontal="right"/>
    </xf>
    <xf numFmtId="0" fontId="2" fillId="0" borderId="0" xfId="0" applyFont="1" applyBorder="1" applyProtection="1"/>
    <xf numFmtId="1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Protection="1"/>
    <xf numFmtId="0" fontId="2" fillId="0" borderId="0" xfId="0" applyNumberFormat="1" applyFont="1" applyBorder="1" applyAlignment="1" applyProtection="1">
      <alignment horizontal="center"/>
    </xf>
    <xf numFmtId="44" fontId="2" fillId="0" borderId="0" xfId="20" applyNumberFormat="1" applyFont="1" applyBorder="1" applyAlignment="1" applyProtection="1">
      <alignment horizontal="right"/>
    </xf>
    <xf numFmtId="2" fontId="2" fillId="0" borderId="0" xfId="0" applyNumberFormat="1" applyFont="1" applyBorder="1" applyAlignment="1" applyProtection="1">
      <alignment horizontal="center"/>
    </xf>
    <xf numFmtId="1" fontId="2" fillId="0" borderId="8" xfId="0" applyNumberFormat="1" applyFont="1" applyBorder="1" applyAlignment="1" applyProtection="1">
      <alignment horizontal="center"/>
    </xf>
    <xf numFmtId="0" fontId="2" fillId="0" borderId="21" xfId="0" applyNumberFormat="1" applyFont="1" applyBorder="1" applyAlignment="1" applyProtection="1">
      <alignment horizontal="center"/>
    </xf>
    <xf numFmtId="0" fontId="2" fillId="0" borderId="22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49" fontId="10" fillId="0" borderId="0" xfId="0" applyNumberFormat="1" applyFont="1" applyBorder="1" applyAlignment="1" applyProtection="1">
      <alignment horizontal="right"/>
    </xf>
    <xf numFmtId="49" fontId="44" fillId="0" borderId="0" xfId="0" applyNumberFormat="1" applyFont="1" applyAlignment="1" applyProtection="1">
      <alignment horizontal="left"/>
    </xf>
    <xf numFmtId="0" fontId="1" fillId="0" borderId="0" xfId="0" applyFont="1" applyFill="1" applyProtection="1"/>
    <xf numFmtId="0" fontId="43" fillId="0" borderId="0" xfId="0" applyFont="1" applyFill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Protection="1"/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4" fontId="1" fillId="0" borderId="0" xfId="20" applyNumberFormat="1" applyFont="1" applyFill="1" applyBorder="1" applyAlignment="1" applyProtection="1"/>
    <xf numFmtId="44" fontId="1" fillId="0" borderId="0" xfId="20" applyNumberFormat="1" applyFont="1" applyFill="1" applyBorder="1" applyProtection="1"/>
    <xf numFmtId="1" fontId="2" fillId="0" borderId="8" xfId="0" applyNumberFormat="1" applyFont="1" applyFill="1" applyBorder="1" applyAlignment="1" applyProtection="1">
      <alignment horizontal="center"/>
    </xf>
    <xf numFmtId="49" fontId="2" fillId="0" borderId="8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Continuous"/>
    </xf>
    <xf numFmtId="0" fontId="2" fillId="0" borderId="18" xfId="0" applyNumberFormat="1" applyFont="1" applyFill="1" applyBorder="1" applyAlignment="1" applyProtection="1">
      <alignment horizontal="centerContinuous"/>
    </xf>
    <xf numFmtId="166" fontId="0" fillId="0" borderId="8" xfId="24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Continuous"/>
    </xf>
    <xf numFmtId="0" fontId="2" fillId="0" borderId="19" xfId="0" applyNumberFormat="1" applyFont="1" applyFill="1" applyBorder="1" applyAlignment="1" applyProtection="1">
      <alignment horizontal="centerContinuous"/>
    </xf>
    <xf numFmtId="1" fontId="1" fillId="0" borderId="0" xfId="0" applyNumberFormat="1" applyFont="1" applyFill="1" applyAlignment="1" applyProtection="1">
      <alignment horizontal="center"/>
    </xf>
    <xf numFmtId="0" fontId="2" fillId="0" borderId="0" xfId="0" applyFont="1" applyFill="1" applyBorder="1" applyProtection="1"/>
    <xf numFmtId="1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Continuous"/>
    </xf>
    <xf numFmtId="44" fontId="2" fillId="0" borderId="0" xfId="20" applyNumberFormat="1" applyFont="1" applyFill="1" applyBorder="1" applyAlignment="1" applyProtection="1">
      <alignment horizontal="right"/>
    </xf>
    <xf numFmtId="0" fontId="43" fillId="0" borderId="0" xfId="0" applyFont="1" applyFill="1" applyBorder="1" applyAlignment="1" applyProtection="1">
      <alignment horizontal="center"/>
    </xf>
    <xf numFmtId="1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Continuous"/>
    </xf>
    <xf numFmtId="44" fontId="2" fillId="0" borderId="0" xfId="20" applyNumberFormat="1" applyFont="1" applyFill="1" applyBorder="1" applyAlignment="1" applyProtection="1"/>
    <xf numFmtId="44" fontId="2" fillId="0" borderId="0" xfId="20" applyNumberFormat="1" applyFont="1" applyFill="1" applyBorder="1" applyProtection="1"/>
    <xf numFmtId="0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Continuous"/>
    </xf>
    <xf numFmtId="44" fontId="2" fillId="0" borderId="0" xfId="20" applyNumberFormat="1" applyFont="1" applyBorder="1" applyAlignment="1" applyProtection="1"/>
    <xf numFmtId="44" fontId="2" fillId="0" borderId="0" xfId="20" applyNumberFormat="1" applyFont="1" applyBorder="1" applyProtection="1"/>
    <xf numFmtId="0" fontId="2" fillId="0" borderId="8" xfId="0" applyNumberFormat="1" applyFont="1" applyBorder="1" applyAlignment="1" applyProtection="1">
      <alignment horizontal="centerContinuous"/>
    </xf>
    <xf numFmtId="0" fontId="2" fillId="0" borderId="17" xfId="0" applyNumberFormat="1" applyFont="1" applyBorder="1" applyAlignment="1" applyProtection="1">
      <alignment horizontal="centerContinuous"/>
    </xf>
    <xf numFmtId="0" fontId="2" fillId="0" borderId="19" xfId="0" applyNumberFormat="1" applyFont="1" applyBorder="1" applyAlignment="1" applyProtection="1">
      <alignment horizontal="centerContinuous"/>
    </xf>
    <xf numFmtId="2" fontId="1" fillId="0" borderId="0" xfId="20" applyNumberFormat="1" applyFont="1" applyAlignment="1" applyProtection="1">
      <alignment horizontal="center"/>
    </xf>
    <xf numFmtId="165" fontId="6" fillId="28" borderId="8" xfId="24" applyNumberFormat="1" applyFont="1" applyFill="1" applyBorder="1" applyAlignment="1" applyProtection="1">
      <alignment horizontal="center"/>
      <protection locked="0"/>
    </xf>
    <xf numFmtId="166" fontId="0" fillId="28" borderId="8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38" fillId="0" borderId="0" xfId="40" applyFont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1" fontId="42" fillId="0" borderId="0" xfId="73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2" fillId="0" borderId="20" xfId="0" applyNumberFormat="1" applyFont="1" applyFill="1" applyBorder="1" applyAlignment="1" applyProtection="1">
      <alignment horizontal="center"/>
    </xf>
  </cellXfs>
  <cellStyles count="74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alc Currency (0)" xfId="19" xr:uid="{00000000-0005-0000-0000-000012000000}"/>
    <cellStyle name="Comma" xfId="20" builtinId="3"/>
    <cellStyle name="Comma 2" xfId="21" xr:uid="{00000000-0005-0000-0000-000014000000}"/>
    <cellStyle name="Copied" xfId="22" xr:uid="{00000000-0005-0000-0000-000015000000}"/>
    <cellStyle name="Copied 2" xfId="23" xr:uid="{00000000-0005-0000-0000-000016000000}"/>
    <cellStyle name="Currency" xfId="24" builtinId="4"/>
    <cellStyle name="Entered" xfId="25" xr:uid="{00000000-0005-0000-0000-000018000000}"/>
    <cellStyle name="Entered 2" xfId="26" xr:uid="{00000000-0005-0000-0000-000019000000}"/>
    <cellStyle name="Grey" xfId="27" xr:uid="{00000000-0005-0000-0000-00001A000000}"/>
    <cellStyle name="Header1" xfId="28" xr:uid="{00000000-0005-0000-0000-00001B000000}"/>
    <cellStyle name="Header2" xfId="29" xr:uid="{00000000-0005-0000-0000-00001C000000}"/>
    <cellStyle name="Hyperlink" xfId="73" builtinId="8"/>
    <cellStyle name="Input [yellow]" xfId="30" xr:uid="{00000000-0005-0000-0000-00001E000000}"/>
    <cellStyle name="Normal" xfId="0" builtinId="0"/>
    <cellStyle name="Normal - Style1" xfId="31" xr:uid="{00000000-0005-0000-0000-000020000000}"/>
    <cellStyle name="Normal - Style1 2" xfId="32" xr:uid="{00000000-0005-0000-0000-000021000000}"/>
    <cellStyle name="Normal 2" xfId="33" xr:uid="{00000000-0005-0000-0000-000022000000}"/>
    <cellStyle name="Normal 3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Normal 8" xfId="39" xr:uid="{00000000-0005-0000-0000-000028000000}"/>
    <cellStyle name="Normal 9" xfId="40" xr:uid="{00000000-0005-0000-0000-000029000000}"/>
    <cellStyle name="Note 2" xfId="41" xr:uid="{00000000-0005-0000-0000-00002A000000}"/>
    <cellStyle name="Percent [2]" xfId="42" xr:uid="{00000000-0005-0000-0000-00002B000000}"/>
    <cellStyle name="Percent [2] 2" xfId="43" xr:uid="{00000000-0005-0000-0000-00002C000000}"/>
    <cellStyle name="RevList" xfId="44" xr:uid="{00000000-0005-0000-0000-00002D000000}"/>
    <cellStyle name="Subtotal" xfId="45" xr:uid="{00000000-0005-0000-0000-00002E000000}"/>
    <cellStyle name="쉼표_Sheet1" xfId="46" xr:uid="{00000000-0005-0000-0000-00002F000000}"/>
    <cellStyle name="표준_070122 JMF Price List(뮬러 신적용 내부용)" xfId="47" xr:uid="{00000000-0005-0000-0000-000030000000}"/>
    <cellStyle name="好" xfId="48" xr:uid="{00000000-0005-0000-0000-000031000000}"/>
    <cellStyle name="差" xfId="49" xr:uid="{00000000-0005-0000-0000-000032000000}"/>
    <cellStyle name="常规_JMF Proposed fabs to Hailiang (2006.8.9)" xfId="50" xr:uid="{00000000-0005-0000-0000-000033000000}"/>
    <cellStyle name="强调文字颜色 1" xfId="51" xr:uid="{00000000-0005-0000-0000-000034000000}"/>
    <cellStyle name="强调文字颜色 2" xfId="52" xr:uid="{00000000-0005-0000-0000-000035000000}"/>
    <cellStyle name="强调文字颜色 3" xfId="53" xr:uid="{00000000-0005-0000-0000-000036000000}"/>
    <cellStyle name="强调文字颜色 4" xfId="54" xr:uid="{00000000-0005-0000-0000-000037000000}"/>
    <cellStyle name="强调文字颜色 5" xfId="55" xr:uid="{00000000-0005-0000-0000-000038000000}"/>
    <cellStyle name="强调文字颜色 6" xfId="56" xr:uid="{00000000-0005-0000-0000-000039000000}"/>
    <cellStyle name="标题" xfId="57" xr:uid="{00000000-0005-0000-0000-00003A000000}"/>
    <cellStyle name="标题 1" xfId="58" xr:uid="{00000000-0005-0000-0000-00003B000000}"/>
    <cellStyle name="标题 2" xfId="59" xr:uid="{00000000-0005-0000-0000-00003C000000}"/>
    <cellStyle name="标题 3" xfId="60" xr:uid="{00000000-0005-0000-0000-00003D000000}"/>
    <cellStyle name="标题 4" xfId="61" xr:uid="{00000000-0005-0000-0000-00003E000000}"/>
    <cellStyle name="检查单元格" xfId="62" xr:uid="{00000000-0005-0000-0000-00003F000000}"/>
    <cellStyle name="汇总" xfId="63" xr:uid="{00000000-0005-0000-0000-000040000000}"/>
    <cellStyle name="注释" xfId="64" xr:uid="{00000000-0005-0000-0000-000041000000}"/>
    <cellStyle name="解释性文本" xfId="65" xr:uid="{00000000-0005-0000-0000-000042000000}"/>
    <cellStyle name="警告文本" xfId="66" xr:uid="{00000000-0005-0000-0000-000043000000}"/>
    <cellStyle name="计算" xfId="67" xr:uid="{00000000-0005-0000-0000-000044000000}"/>
    <cellStyle name="货币_JMF Proposed fabs to Hailiang (2006.8.9)" xfId="68" xr:uid="{00000000-0005-0000-0000-000045000000}"/>
    <cellStyle name="输入" xfId="69" xr:uid="{00000000-0005-0000-0000-000046000000}"/>
    <cellStyle name="输出" xfId="70" xr:uid="{00000000-0005-0000-0000-000047000000}"/>
    <cellStyle name="适中" xfId="71" xr:uid="{00000000-0005-0000-0000-000048000000}"/>
    <cellStyle name="链接单元格" xfId="72" xr:uid="{00000000-0005-0000-0000-000049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118989</xdr:colOff>
      <xdr:row>9</xdr:row>
      <xdr:rowOff>26460</xdr:rowOff>
    </xdr:from>
    <xdr:to>
      <xdr:col>0</xdr:col>
      <xdr:colOff>525870</xdr:colOff>
      <xdr:row>12</xdr:row>
      <xdr:rowOff>178545</xdr:rowOff>
    </xdr:to>
    <xdr:pic>
      <xdr:nvPicPr>
        <xdr:cNvPr id="2070" name="Picture 10" descr="C:\My Documents\68_69187 084798  6 in pipe.bmp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989" y="2566460"/>
          <a:ext cx="410944" cy="997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183546</xdr:colOff>
      <xdr:row>262</xdr:row>
      <xdr:rowOff>31448</xdr:rowOff>
    </xdr:from>
    <xdr:to>
      <xdr:col>0</xdr:col>
      <xdr:colOff>885697</xdr:colOff>
      <xdr:row>266</xdr:row>
      <xdr:rowOff>121731</xdr:rowOff>
    </xdr:to>
    <xdr:pic>
      <xdr:nvPicPr>
        <xdr:cNvPr id="2081" name="Picture 30" descr="C:\My Documents\68_69187 089999 nip pack.bmp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546" y="46005448"/>
          <a:ext cx="703521" cy="72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100237</xdr:colOff>
      <xdr:row>281</xdr:row>
      <xdr:rowOff>141423</xdr:rowOff>
    </xdr:from>
    <xdr:to>
      <xdr:col>0</xdr:col>
      <xdr:colOff>1027041</xdr:colOff>
      <xdr:row>283</xdr:row>
      <xdr:rowOff>26176</xdr:rowOff>
    </xdr:to>
    <xdr:pic>
      <xdr:nvPicPr>
        <xdr:cNvPr id="2082" name="Picture 31" descr="C:\My Documents\68_69187 086598_long pipe.bmp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2885049">
          <a:off x="377169" y="48949991"/>
          <a:ext cx="372940" cy="926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98</xdr:row>
      <xdr:rowOff>0</xdr:rowOff>
    </xdr:from>
    <xdr:to>
      <xdr:col>0</xdr:col>
      <xdr:colOff>942975</xdr:colOff>
      <xdr:row>98</xdr:row>
      <xdr:rowOff>0</xdr:rowOff>
    </xdr:to>
    <xdr:pic>
      <xdr:nvPicPr>
        <xdr:cNvPr id="2088" name="Picture 4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20326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139</xdr:row>
      <xdr:rowOff>0</xdr:rowOff>
    </xdr:from>
    <xdr:to>
      <xdr:col>0</xdr:col>
      <xdr:colOff>933450</xdr:colOff>
      <xdr:row>139</xdr:row>
      <xdr:rowOff>0</xdr:rowOff>
    </xdr:to>
    <xdr:pic>
      <xdr:nvPicPr>
        <xdr:cNvPr id="2089" name="Picture 42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2945130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179</xdr:row>
      <xdr:rowOff>0</xdr:rowOff>
    </xdr:from>
    <xdr:to>
      <xdr:col>0</xdr:col>
      <xdr:colOff>933450</xdr:colOff>
      <xdr:row>179</xdr:row>
      <xdr:rowOff>0</xdr:rowOff>
    </xdr:to>
    <xdr:pic>
      <xdr:nvPicPr>
        <xdr:cNvPr id="2090" name="Picture 43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38433375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284</xdr:row>
      <xdr:rowOff>0</xdr:rowOff>
    </xdr:from>
    <xdr:to>
      <xdr:col>0</xdr:col>
      <xdr:colOff>942975</xdr:colOff>
      <xdr:row>284</xdr:row>
      <xdr:rowOff>0</xdr:rowOff>
    </xdr:to>
    <xdr:pic>
      <xdr:nvPicPr>
        <xdr:cNvPr id="2091" name="Picture 45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5821680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357</xdr:row>
      <xdr:rowOff>0</xdr:rowOff>
    </xdr:from>
    <xdr:to>
      <xdr:col>0</xdr:col>
      <xdr:colOff>942975</xdr:colOff>
      <xdr:row>357</xdr:row>
      <xdr:rowOff>0</xdr:rowOff>
    </xdr:to>
    <xdr:pic>
      <xdr:nvPicPr>
        <xdr:cNvPr id="2092" name="Picture 46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715327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98</xdr:row>
      <xdr:rowOff>0</xdr:rowOff>
    </xdr:from>
    <xdr:to>
      <xdr:col>0</xdr:col>
      <xdr:colOff>942975</xdr:colOff>
      <xdr:row>98</xdr:row>
      <xdr:rowOff>0</xdr:rowOff>
    </xdr:to>
    <xdr:pic>
      <xdr:nvPicPr>
        <xdr:cNvPr id="2093" name="Picture 77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203263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139</xdr:row>
      <xdr:rowOff>0</xdr:rowOff>
    </xdr:from>
    <xdr:to>
      <xdr:col>0</xdr:col>
      <xdr:colOff>933450</xdr:colOff>
      <xdr:row>139</xdr:row>
      <xdr:rowOff>0</xdr:rowOff>
    </xdr:to>
    <xdr:pic>
      <xdr:nvPicPr>
        <xdr:cNvPr id="2094" name="Picture 78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2945130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179</xdr:row>
      <xdr:rowOff>0</xdr:rowOff>
    </xdr:from>
    <xdr:to>
      <xdr:col>0</xdr:col>
      <xdr:colOff>933450</xdr:colOff>
      <xdr:row>179</xdr:row>
      <xdr:rowOff>0</xdr:rowOff>
    </xdr:to>
    <xdr:pic>
      <xdr:nvPicPr>
        <xdr:cNvPr id="2095" name="Picture 79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38433375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284</xdr:row>
      <xdr:rowOff>0</xdr:rowOff>
    </xdr:from>
    <xdr:to>
      <xdr:col>0</xdr:col>
      <xdr:colOff>942975</xdr:colOff>
      <xdr:row>284</xdr:row>
      <xdr:rowOff>0</xdr:rowOff>
    </xdr:to>
    <xdr:pic>
      <xdr:nvPicPr>
        <xdr:cNvPr id="2096" name="Picture 8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5821680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357</xdr:row>
      <xdr:rowOff>0</xdr:rowOff>
    </xdr:from>
    <xdr:to>
      <xdr:col>0</xdr:col>
      <xdr:colOff>942975</xdr:colOff>
      <xdr:row>357</xdr:row>
      <xdr:rowOff>0</xdr:rowOff>
    </xdr:to>
    <xdr:pic>
      <xdr:nvPicPr>
        <xdr:cNvPr id="2097" name="Picture 82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85725" y="71532750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0</xdr:colOff>
      <xdr:row>217</xdr:row>
      <xdr:rowOff>0</xdr:rowOff>
    </xdr:to>
    <xdr:pic>
      <xdr:nvPicPr>
        <xdr:cNvPr id="2098" name="Picture 8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47863125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0</xdr:colOff>
      <xdr:row>217</xdr:row>
      <xdr:rowOff>0</xdr:rowOff>
    </xdr:to>
    <xdr:pic>
      <xdr:nvPicPr>
        <xdr:cNvPr id="2099" name="Picture 8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 contrast="60000"/>
        </a:blip>
        <a:srcRect/>
        <a:stretch>
          <a:fillRect/>
        </a:stretch>
      </xdr:blipFill>
      <xdr:spPr bwMode="auto">
        <a:xfrm>
          <a:off x="76200" y="47863125"/>
          <a:ext cx="857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651095</xdr:colOff>
      <xdr:row>9</xdr:row>
      <xdr:rowOff>84751</xdr:rowOff>
    </xdr:from>
    <xdr:to>
      <xdr:col>1</xdr:col>
      <xdr:colOff>75056</xdr:colOff>
      <xdr:row>12</xdr:row>
      <xdr:rowOff>172882</xdr:rowOff>
    </xdr:to>
    <xdr:pic>
      <xdr:nvPicPr>
        <xdr:cNvPr id="2107" name="Picture 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5400000">
          <a:off x="460753" y="2815093"/>
          <a:ext cx="932091" cy="551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26861</xdr:colOff>
      <xdr:row>7</xdr:row>
      <xdr:rowOff>21066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3A38DA-2301-294C-81C7-78A2CA47E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4111" cy="2022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T453"/>
  <sheetViews>
    <sheetView showGridLines="0" tabSelected="1" zoomScaleNormal="100" zoomScaleSheetLayoutView="100" workbookViewId="0">
      <selection activeCell="AK5" sqref="AK5"/>
    </sheetView>
  </sheetViews>
  <sheetFormatPr baseColWidth="10" defaultColWidth="9.1640625" defaultRowHeight="12"/>
  <cols>
    <col min="1" max="1" width="15.83203125" style="11" customWidth="1"/>
    <col min="2" max="2" width="15.83203125" style="12" customWidth="1"/>
    <col min="3" max="3" width="18.33203125" style="12" customWidth="1"/>
    <col min="4" max="4" width="9.33203125" style="13" customWidth="1"/>
    <col min="5" max="5" width="9.33203125" style="14" customWidth="1"/>
    <col min="6" max="6" width="10.33203125" style="14" bestFit="1" customWidth="1"/>
    <col min="7" max="7" width="11.6640625" style="15" customWidth="1"/>
    <col min="8" max="8" width="2.33203125" style="16" customWidth="1"/>
    <col min="9" max="9" width="13.5" style="17" customWidth="1"/>
    <col min="10" max="10" width="9.5" style="128" customWidth="1"/>
    <col min="11" max="11" width="13.83203125" style="11" customWidth="1"/>
    <col min="12" max="12" width="1.6640625" style="11" customWidth="1"/>
    <col min="13" max="13" width="12.83203125" style="11" customWidth="1"/>
    <col min="14" max="14" width="8.5" style="128" customWidth="1"/>
    <col min="15" max="15" width="13.6640625" style="11" customWidth="1"/>
    <col min="16" max="16" width="13.33203125" style="11" customWidth="1"/>
    <col min="17" max="16384" width="9.1640625" style="11"/>
  </cols>
  <sheetData>
    <row r="1" spans="1:16" ht="12.75" customHeight="1"/>
    <row r="2" spans="1:16" ht="12.75" customHeight="1"/>
    <row r="3" spans="1:16" ht="25">
      <c r="B3" s="18"/>
      <c r="F3" s="19"/>
    </row>
    <row r="4" spans="1:16" ht="31" customHeight="1">
      <c r="A4" s="11" t="s">
        <v>155</v>
      </c>
      <c r="B4" s="20"/>
      <c r="F4" s="19"/>
    </row>
    <row r="5" spans="1:16" ht="25">
      <c r="B5" s="20"/>
      <c r="F5" s="19"/>
    </row>
    <row r="6" spans="1:16" ht="25">
      <c r="B6" s="20"/>
      <c r="F6" s="19"/>
    </row>
    <row r="7" spans="1:16" ht="25">
      <c r="B7" s="20"/>
      <c r="F7" s="19"/>
    </row>
    <row r="8" spans="1:16" ht="25">
      <c r="B8" s="20"/>
      <c r="F8" s="19"/>
      <c r="O8" s="21" t="s">
        <v>154</v>
      </c>
    </row>
    <row r="9" spans="1:16" ht="25">
      <c r="B9" s="20"/>
      <c r="F9" s="19"/>
      <c r="I9" s="11"/>
      <c r="L9" s="17"/>
      <c r="M9" s="22" t="s">
        <v>145</v>
      </c>
      <c r="N9" s="136"/>
      <c r="O9" s="12"/>
    </row>
    <row r="10" spans="1:16" ht="18" customHeight="1">
      <c r="F10" s="19"/>
    </row>
    <row r="11" spans="1:16" ht="22" customHeight="1">
      <c r="A11" s="11" t="s">
        <v>0</v>
      </c>
      <c r="G11" s="23"/>
      <c r="I11" s="24"/>
      <c r="J11" s="129" t="s">
        <v>1</v>
      </c>
      <c r="K11" s="126">
        <v>0</v>
      </c>
      <c r="M11" s="25"/>
      <c r="N11" s="129" t="s">
        <v>2</v>
      </c>
      <c r="O11" s="127">
        <f>K13+O13</f>
        <v>0</v>
      </c>
    </row>
    <row r="12" spans="1:16" ht="25.5" customHeight="1">
      <c r="B12" s="11"/>
      <c r="C12" s="11"/>
      <c r="F12" s="19" t="s">
        <v>0</v>
      </c>
      <c r="I12" s="26"/>
      <c r="J12" s="130"/>
      <c r="K12" s="26"/>
      <c r="M12" s="23"/>
      <c r="N12" s="137"/>
      <c r="O12" s="23"/>
    </row>
    <row r="13" spans="1:16" ht="18" customHeight="1">
      <c r="F13" s="11"/>
      <c r="I13" s="11"/>
      <c r="J13" s="129" t="s">
        <v>3</v>
      </c>
      <c r="K13" s="127">
        <f>SUM(K18:K397)</f>
        <v>0</v>
      </c>
      <c r="M13" s="27"/>
      <c r="N13" s="129" t="s">
        <v>3</v>
      </c>
      <c r="O13" s="127">
        <f>SUM(O18:O397)</f>
        <v>0</v>
      </c>
    </row>
    <row r="14" spans="1:16" ht="12.75" customHeight="1">
      <c r="F14" s="11"/>
      <c r="J14" s="131"/>
      <c r="K14" s="24"/>
      <c r="L14" s="24"/>
      <c r="M14" s="24"/>
      <c r="N14" s="131"/>
      <c r="O14" s="24"/>
      <c r="P14" s="24"/>
    </row>
    <row r="15" spans="1:16" ht="25">
      <c r="A15" s="28" t="s">
        <v>4</v>
      </c>
      <c r="J15" s="131"/>
      <c r="K15" s="24"/>
      <c r="L15" s="24"/>
      <c r="M15" s="24"/>
      <c r="N15" s="131"/>
      <c r="O15" s="24"/>
      <c r="P15" s="24"/>
    </row>
    <row r="16" spans="1:16" s="1" customFormat="1" ht="12" customHeight="1">
      <c r="A16" s="29" t="s">
        <v>146</v>
      </c>
      <c r="B16" s="30" t="s">
        <v>146</v>
      </c>
      <c r="C16" s="31"/>
      <c r="D16" s="32" t="s">
        <v>149</v>
      </c>
      <c r="E16" s="32" t="s">
        <v>150</v>
      </c>
      <c r="F16" s="33" t="s">
        <v>152</v>
      </c>
      <c r="G16" s="34" t="s">
        <v>152</v>
      </c>
      <c r="H16" s="35"/>
      <c r="I16" s="36" t="s">
        <v>6</v>
      </c>
      <c r="J16" s="9" t="s">
        <v>7</v>
      </c>
      <c r="K16" s="36" t="s">
        <v>8</v>
      </c>
      <c r="M16" s="36" t="s">
        <v>6</v>
      </c>
      <c r="N16" s="9" t="s">
        <v>7</v>
      </c>
      <c r="O16" s="36" t="s">
        <v>8</v>
      </c>
    </row>
    <row r="17" spans="1:15" s="1" customFormat="1" ht="12" customHeight="1">
      <c r="A17" s="37" t="s">
        <v>10</v>
      </c>
      <c r="B17" s="38" t="s">
        <v>147</v>
      </c>
      <c r="C17" s="39" t="s">
        <v>9</v>
      </c>
      <c r="D17" s="39" t="s">
        <v>148</v>
      </c>
      <c r="E17" s="39" t="s">
        <v>151</v>
      </c>
      <c r="F17" s="40" t="s">
        <v>10</v>
      </c>
      <c r="G17" s="41" t="s">
        <v>11</v>
      </c>
      <c r="H17" s="35"/>
      <c r="I17" s="42" t="s">
        <v>10</v>
      </c>
      <c r="J17" s="10" t="s">
        <v>5</v>
      </c>
      <c r="K17" s="42" t="s">
        <v>10</v>
      </c>
      <c r="M17" s="42" t="s">
        <v>11</v>
      </c>
      <c r="N17" s="10" t="s">
        <v>5</v>
      </c>
      <c r="O17" s="42" t="s">
        <v>11</v>
      </c>
    </row>
    <row r="18" spans="1:15" s="3" customFormat="1" ht="13">
      <c r="A18" s="43">
        <v>6818702489800</v>
      </c>
      <c r="B18" s="43">
        <v>6918702489800</v>
      </c>
      <c r="C18" s="44" t="s">
        <v>12</v>
      </c>
      <c r="D18" s="45">
        <v>10</v>
      </c>
      <c r="E18" s="46" t="s">
        <v>130</v>
      </c>
      <c r="F18" s="47">
        <v>3.3481736640000004</v>
      </c>
      <c r="G18" s="47">
        <v>4.2373512720000006</v>
      </c>
      <c r="H18" s="48"/>
      <c r="I18" s="49">
        <f t="shared" ref="I18:I34" si="0">F18*$K$11</f>
        <v>0</v>
      </c>
      <c r="J18" s="2"/>
      <c r="K18" s="49">
        <f>I18*J18</f>
        <v>0</v>
      </c>
      <c r="M18" s="49">
        <f t="shared" ref="M18:M34" si="1">G18*$K$11</f>
        <v>0</v>
      </c>
      <c r="N18" s="2"/>
      <c r="O18" s="49">
        <f>M18*N18</f>
        <v>0</v>
      </c>
    </row>
    <row r="19" spans="1:15" s="3" customFormat="1" ht="13">
      <c r="A19" s="50">
        <v>6818702249800</v>
      </c>
      <c r="B19" s="50">
        <v>6918702249800</v>
      </c>
      <c r="C19" s="51" t="s">
        <v>13</v>
      </c>
      <c r="D19" s="45">
        <v>10</v>
      </c>
      <c r="E19" s="46" t="s">
        <v>130</v>
      </c>
      <c r="F19" s="52">
        <v>4.1287383720000008</v>
      </c>
      <c r="G19" s="52">
        <v>5.8564075680000007</v>
      </c>
      <c r="H19" s="48"/>
      <c r="I19" s="49">
        <f t="shared" si="0"/>
        <v>0</v>
      </c>
      <c r="J19" s="2"/>
      <c r="K19" s="49">
        <f t="shared" ref="K19:K34" si="2">I19*J19</f>
        <v>0</v>
      </c>
      <c r="M19" s="49">
        <f t="shared" si="1"/>
        <v>0</v>
      </c>
      <c r="N19" s="2"/>
      <c r="O19" s="49">
        <f t="shared" ref="O19:O34" si="3">M19*N19</f>
        <v>0</v>
      </c>
    </row>
    <row r="20" spans="1:15" s="3" customFormat="1" ht="13">
      <c r="A20" s="50">
        <v>6818702329800</v>
      </c>
      <c r="B20" s="50">
        <v>6918702329800</v>
      </c>
      <c r="C20" s="51" t="s">
        <v>14</v>
      </c>
      <c r="D20" s="45">
        <v>10</v>
      </c>
      <c r="E20" s="46" t="s">
        <v>130</v>
      </c>
      <c r="F20" s="52">
        <v>4.1374274040000003</v>
      </c>
      <c r="G20" s="52">
        <v>5.8564075680000007</v>
      </c>
      <c r="H20" s="48"/>
      <c r="I20" s="49">
        <f t="shared" si="0"/>
        <v>0</v>
      </c>
      <c r="J20" s="2"/>
      <c r="K20" s="49">
        <f t="shared" si="2"/>
        <v>0</v>
      </c>
      <c r="M20" s="49">
        <f t="shared" si="1"/>
        <v>0</v>
      </c>
      <c r="N20" s="2"/>
      <c r="O20" s="49">
        <f t="shared" si="3"/>
        <v>0</v>
      </c>
    </row>
    <row r="21" spans="1:15" s="3" customFormat="1" ht="13">
      <c r="A21" s="50">
        <v>6818702369800</v>
      </c>
      <c r="B21" s="50">
        <v>6918702369800</v>
      </c>
      <c r="C21" s="51" t="s">
        <v>15</v>
      </c>
      <c r="D21" s="45">
        <v>10</v>
      </c>
      <c r="E21" s="46" t="s">
        <v>130</v>
      </c>
      <c r="F21" s="52">
        <v>4.8253091040000005</v>
      </c>
      <c r="G21" s="52">
        <v>7.7317903080000026</v>
      </c>
      <c r="H21" s="48"/>
      <c r="I21" s="49">
        <f t="shared" si="0"/>
        <v>0</v>
      </c>
      <c r="J21" s="2"/>
      <c r="K21" s="49">
        <f t="shared" si="2"/>
        <v>0</v>
      </c>
      <c r="M21" s="49">
        <f t="shared" si="1"/>
        <v>0</v>
      </c>
      <c r="N21" s="2"/>
      <c r="O21" s="49">
        <f t="shared" si="3"/>
        <v>0</v>
      </c>
    </row>
    <row r="22" spans="1:15" s="3" customFormat="1" ht="13">
      <c r="A22" s="50">
        <v>6818702389800</v>
      </c>
      <c r="B22" s="50">
        <v>6918702389800</v>
      </c>
      <c r="C22" s="51" t="s">
        <v>16</v>
      </c>
      <c r="D22" s="45">
        <v>10</v>
      </c>
      <c r="E22" s="46" t="s">
        <v>130</v>
      </c>
      <c r="F22" s="52">
        <v>4.8253091040000005</v>
      </c>
      <c r="G22" s="52">
        <v>7.7317903080000026</v>
      </c>
      <c r="H22" s="48"/>
      <c r="I22" s="49">
        <f t="shared" si="0"/>
        <v>0</v>
      </c>
      <c r="J22" s="2"/>
      <c r="K22" s="49">
        <f t="shared" si="2"/>
        <v>0</v>
      </c>
      <c r="M22" s="49">
        <f t="shared" si="1"/>
        <v>0</v>
      </c>
      <c r="N22" s="2"/>
      <c r="O22" s="49">
        <f t="shared" si="3"/>
        <v>0</v>
      </c>
    </row>
    <row r="23" spans="1:15" s="3" customFormat="1" ht="13">
      <c r="A23" s="50">
        <v>6818702419800</v>
      </c>
      <c r="B23" s="50">
        <v>6918702419800</v>
      </c>
      <c r="C23" s="51" t="s">
        <v>17</v>
      </c>
      <c r="D23" s="45">
        <v>10</v>
      </c>
      <c r="E23" s="46" t="s">
        <v>130</v>
      </c>
      <c r="F23" s="52">
        <v>5.8158587520000005</v>
      </c>
      <c r="G23" s="52">
        <v>9.1654805879999994</v>
      </c>
      <c r="H23" s="48"/>
      <c r="I23" s="49">
        <f t="shared" si="0"/>
        <v>0</v>
      </c>
      <c r="J23" s="2"/>
      <c r="K23" s="49">
        <f t="shared" si="2"/>
        <v>0</v>
      </c>
      <c r="M23" s="49">
        <f t="shared" si="1"/>
        <v>0</v>
      </c>
      <c r="N23" s="2"/>
      <c r="O23" s="49">
        <f t="shared" si="3"/>
        <v>0</v>
      </c>
    </row>
    <row r="24" spans="1:15" s="3" customFormat="1" ht="13">
      <c r="A24" s="50">
        <v>6818702429800</v>
      </c>
      <c r="B24" s="50">
        <v>6918702429800</v>
      </c>
      <c r="C24" s="51" t="s">
        <v>18</v>
      </c>
      <c r="D24" s="45">
        <v>10</v>
      </c>
      <c r="E24" s="46" t="s">
        <v>130</v>
      </c>
      <c r="F24" s="52">
        <v>5.8158587520000005</v>
      </c>
      <c r="G24" s="52">
        <v>9.1654805879999994</v>
      </c>
      <c r="H24" s="48"/>
      <c r="I24" s="49">
        <f t="shared" si="0"/>
        <v>0</v>
      </c>
      <c r="J24" s="2"/>
      <c r="K24" s="49">
        <f t="shared" si="2"/>
        <v>0</v>
      </c>
      <c r="M24" s="49">
        <f t="shared" si="1"/>
        <v>0</v>
      </c>
      <c r="N24" s="2"/>
      <c r="O24" s="49">
        <f t="shared" si="3"/>
        <v>0</v>
      </c>
    </row>
    <row r="25" spans="1:15" s="3" customFormat="1" ht="13">
      <c r="A25" s="50">
        <v>6818702449800</v>
      </c>
      <c r="B25" s="50">
        <v>6918702449800</v>
      </c>
      <c r="C25" s="51" t="s">
        <v>19</v>
      </c>
      <c r="D25" s="45">
        <v>10</v>
      </c>
      <c r="E25" s="46" t="s">
        <v>131</v>
      </c>
      <c r="F25" s="52">
        <v>11.040863328</v>
      </c>
      <c r="G25" s="52">
        <v>15.465028788000003</v>
      </c>
      <c r="H25" s="48"/>
      <c r="I25" s="49">
        <f t="shared" si="0"/>
        <v>0</v>
      </c>
      <c r="J25" s="2"/>
      <c r="K25" s="49">
        <f t="shared" si="2"/>
        <v>0</v>
      </c>
      <c r="M25" s="49">
        <f t="shared" si="1"/>
        <v>0</v>
      </c>
      <c r="N25" s="2"/>
      <c r="O25" s="49">
        <f t="shared" si="3"/>
        <v>0</v>
      </c>
    </row>
    <row r="26" spans="1:15" s="3" customFormat="1" ht="13">
      <c r="A26" s="50">
        <v>6818702459800</v>
      </c>
      <c r="B26" s="50">
        <v>6918702459800</v>
      </c>
      <c r="C26" s="51" t="s">
        <v>20</v>
      </c>
      <c r="D26" s="45">
        <v>10</v>
      </c>
      <c r="E26" s="46" t="s">
        <v>131</v>
      </c>
      <c r="F26" s="52">
        <v>11.040863328</v>
      </c>
      <c r="G26" s="52">
        <v>15.465028788000003</v>
      </c>
      <c r="H26" s="48"/>
      <c r="I26" s="49">
        <f t="shared" si="0"/>
        <v>0</v>
      </c>
      <c r="J26" s="2"/>
      <c r="K26" s="49">
        <f t="shared" si="2"/>
        <v>0</v>
      </c>
      <c r="M26" s="49">
        <f t="shared" si="1"/>
        <v>0</v>
      </c>
      <c r="N26" s="2"/>
      <c r="O26" s="49">
        <f t="shared" si="3"/>
        <v>0</v>
      </c>
    </row>
    <row r="27" spans="1:15" s="3" customFormat="1" ht="13">
      <c r="A27" s="50">
        <v>6818702469800</v>
      </c>
      <c r="B27" s="50">
        <v>6918702469800</v>
      </c>
      <c r="C27" s="51" t="s">
        <v>21</v>
      </c>
      <c r="D27" s="45">
        <v>10</v>
      </c>
      <c r="E27" s="46" t="s">
        <v>131</v>
      </c>
      <c r="F27" s="52">
        <v>12.095132544</v>
      </c>
      <c r="G27" s="52">
        <v>17.340411528000004</v>
      </c>
      <c r="H27" s="48"/>
      <c r="I27" s="49">
        <f t="shared" si="0"/>
        <v>0</v>
      </c>
      <c r="J27" s="2"/>
      <c r="K27" s="49">
        <f t="shared" si="2"/>
        <v>0</v>
      </c>
      <c r="M27" s="49">
        <f t="shared" si="1"/>
        <v>0</v>
      </c>
      <c r="N27" s="2"/>
      <c r="O27" s="49">
        <f t="shared" si="3"/>
        <v>0</v>
      </c>
    </row>
    <row r="28" spans="1:15" s="3" customFormat="1" ht="13">
      <c r="A28" s="50">
        <v>6818702479800</v>
      </c>
      <c r="B28" s="50">
        <v>6918702479800</v>
      </c>
      <c r="C28" s="51" t="s">
        <v>22</v>
      </c>
      <c r="D28" s="45">
        <v>10</v>
      </c>
      <c r="E28" s="46" t="s">
        <v>131</v>
      </c>
      <c r="F28" s="52">
        <v>12.095132544</v>
      </c>
      <c r="G28" s="52">
        <v>17.340411528000004</v>
      </c>
      <c r="H28" s="48"/>
      <c r="I28" s="49">
        <f t="shared" si="0"/>
        <v>0</v>
      </c>
      <c r="J28" s="2"/>
      <c r="K28" s="49">
        <f t="shared" si="2"/>
        <v>0</v>
      </c>
      <c r="M28" s="49">
        <f t="shared" si="1"/>
        <v>0</v>
      </c>
      <c r="N28" s="2"/>
      <c r="O28" s="49">
        <f t="shared" si="3"/>
        <v>0</v>
      </c>
    </row>
    <row r="29" spans="1:15" s="3" customFormat="1" ht="13">
      <c r="A29" s="50">
        <v>6818702519800</v>
      </c>
      <c r="B29" s="50">
        <v>6918702519800</v>
      </c>
      <c r="C29" s="51" t="s">
        <v>23</v>
      </c>
      <c r="D29" s="45">
        <v>5</v>
      </c>
      <c r="E29" s="46" t="s">
        <v>132</v>
      </c>
      <c r="F29" s="52">
        <v>16.665563375999998</v>
      </c>
      <c r="G29" s="52">
        <v>22.859395020000004</v>
      </c>
      <c r="H29" s="48"/>
      <c r="I29" s="49">
        <f t="shared" si="0"/>
        <v>0</v>
      </c>
      <c r="J29" s="2"/>
      <c r="K29" s="49">
        <f t="shared" si="2"/>
        <v>0</v>
      </c>
      <c r="M29" s="49">
        <f t="shared" si="1"/>
        <v>0</v>
      </c>
      <c r="N29" s="2"/>
      <c r="O29" s="49">
        <f t="shared" si="3"/>
        <v>0</v>
      </c>
    </row>
    <row r="30" spans="1:15" s="3" customFormat="1" ht="13">
      <c r="A30" s="50">
        <v>6818702529800</v>
      </c>
      <c r="B30" s="50">
        <v>6918702529800</v>
      </c>
      <c r="C30" s="51" t="s">
        <v>24</v>
      </c>
      <c r="D30" s="45">
        <v>5</v>
      </c>
      <c r="E30" s="46" t="s">
        <v>132</v>
      </c>
      <c r="F30" s="52">
        <v>16.665563375999998</v>
      </c>
      <c r="G30" s="52">
        <v>22.859395020000004</v>
      </c>
      <c r="H30" s="48"/>
      <c r="I30" s="49">
        <f t="shared" si="0"/>
        <v>0</v>
      </c>
      <c r="J30" s="2"/>
      <c r="K30" s="49">
        <f t="shared" si="2"/>
        <v>0</v>
      </c>
      <c r="M30" s="49">
        <f t="shared" si="1"/>
        <v>0</v>
      </c>
      <c r="N30" s="2"/>
      <c r="O30" s="49">
        <f t="shared" si="3"/>
        <v>0</v>
      </c>
    </row>
    <row r="31" spans="1:15" s="3" customFormat="1" ht="13">
      <c r="A31" s="50">
        <v>6818702549800</v>
      </c>
      <c r="B31" s="50">
        <v>6918702549800</v>
      </c>
      <c r="C31" s="51" t="s">
        <v>25</v>
      </c>
      <c r="D31" s="45">
        <v>5</v>
      </c>
      <c r="E31" s="46" t="s">
        <v>132</v>
      </c>
      <c r="F31" s="52">
        <v>19.047806316000003</v>
      </c>
      <c r="G31" s="52">
        <v>26.866486944000002</v>
      </c>
      <c r="H31" s="48"/>
      <c r="I31" s="49">
        <f t="shared" si="0"/>
        <v>0</v>
      </c>
      <c r="J31" s="2"/>
      <c r="K31" s="49">
        <f t="shared" si="2"/>
        <v>0</v>
      </c>
      <c r="M31" s="49">
        <f t="shared" si="1"/>
        <v>0</v>
      </c>
      <c r="N31" s="2"/>
      <c r="O31" s="49">
        <f t="shared" si="3"/>
        <v>0</v>
      </c>
    </row>
    <row r="32" spans="1:15" s="3" customFormat="1" ht="13">
      <c r="A32" s="50">
        <v>6818702569800</v>
      </c>
      <c r="B32" s="50">
        <v>6918702569800</v>
      </c>
      <c r="C32" s="51" t="s">
        <v>26</v>
      </c>
      <c r="D32" s="45">
        <v>5</v>
      </c>
      <c r="E32" s="46" t="s">
        <v>133</v>
      </c>
      <c r="F32" s="52">
        <v>19.047806316000003</v>
      </c>
      <c r="G32" s="52">
        <v>26.866486944000002</v>
      </c>
      <c r="H32" s="48"/>
      <c r="I32" s="49">
        <f t="shared" si="0"/>
        <v>0</v>
      </c>
      <c r="J32" s="2"/>
      <c r="K32" s="49">
        <f t="shared" si="2"/>
        <v>0</v>
      </c>
      <c r="M32" s="49">
        <f t="shared" si="1"/>
        <v>0</v>
      </c>
      <c r="N32" s="2"/>
      <c r="O32" s="49">
        <f t="shared" si="3"/>
        <v>0</v>
      </c>
    </row>
    <row r="33" spans="1:15" s="3" customFormat="1" ht="13">
      <c r="A33" s="53">
        <v>6818702589800</v>
      </c>
      <c r="B33" s="50">
        <v>6918702589800</v>
      </c>
      <c r="C33" s="44" t="s">
        <v>27</v>
      </c>
      <c r="D33" s="45">
        <v>5</v>
      </c>
      <c r="E33" s="46" t="s">
        <v>133</v>
      </c>
      <c r="F33" s="54">
        <v>19.4691246199076</v>
      </c>
      <c r="G33" s="52">
        <v>29.752693740000005</v>
      </c>
      <c r="H33" s="48"/>
      <c r="I33" s="49">
        <f t="shared" si="0"/>
        <v>0</v>
      </c>
      <c r="J33" s="2"/>
      <c r="K33" s="49">
        <f t="shared" si="2"/>
        <v>0</v>
      </c>
      <c r="M33" s="49">
        <f t="shared" si="1"/>
        <v>0</v>
      </c>
      <c r="N33" s="2"/>
      <c r="O33" s="49">
        <f t="shared" si="3"/>
        <v>0</v>
      </c>
    </row>
    <row r="34" spans="1:15" s="3" customFormat="1" ht="13">
      <c r="A34" s="50">
        <v>6818702619800</v>
      </c>
      <c r="B34" s="50">
        <v>6918702619800</v>
      </c>
      <c r="C34" s="44" t="s">
        <v>28</v>
      </c>
      <c r="D34" s="45">
        <v>5</v>
      </c>
      <c r="E34" s="46" t="s">
        <v>133</v>
      </c>
      <c r="F34" s="52">
        <v>19.467776196000003</v>
      </c>
      <c r="G34" s="52">
        <v>29.752693740000005</v>
      </c>
      <c r="H34" s="48"/>
      <c r="I34" s="49">
        <f t="shared" si="0"/>
        <v>0</v>
      </c>
      <c r="J34" s="2"/>
      <c r="K34" s="49">
        <f t="shared" si="2"/>
        <v>0</v>
      </c>
      <c r="M34" s="49">
        <f t="shared" si="1"/>
        <v>0</v>
      </c>
      <c r="N34" s="2"/>
      <c r="O34" s="49">
        <f t="shared" si="3"/>
        <v>0</v>
      </c>
    </row>
    <row r="35" spans="1:15">
      <c r="A35" s="55"/>
      <c r="B35" s="56"/>
      <c r="C35" s="56"/>
      <c r="D35" s="57"/>
      <c r="E35" s="58"/>
      <c r="F35" s="58"/>
      <c r="G35" s="59"/>
      <c r="H35" s="60"/>
      <c r="I35" s="61"/>
    </row>
    <row r="36" spans="1:15" ht="25">
      <c r="A36" s="28" t="s">
        <v>29</v>
      </c>
    </row>
    <row r="37" spans="1:15" ht="12" customHeight="1">
      <c r="A37" s="29" t="s">
        <v>146</v>
      </c>
      <c r="B37" s="30" t="s">
        <v>146</v>
      </c>
      <c r="C37" s="62"/>
      <c r="D37" s="63" t="s">
        <v>149</v>
      </c>
      <c r="E37" s="63" t="s">
        <v>150</v>
      </c>
      <c r="F37" s="64" t="s">
        <v>152</v>
      </c>
      <c r="G37" s="65" t="s">
        <v>152</v>
      </c>
      <c r="H37" s="35"/>
      <c r="I37" s="36" t="s">
        <v>6</v>
      </c>
      <c r="J37" s="9" t="s">
        <v>7</v>
      </c>
      <c r="K37" s="36" t="s">
        <v>8</v>
      </c>
      <c r="L37" s="1"/>
      <c r="M37" s="36" t="s">
        <v>6</v>
      </c>
      <c r="N37" s="9" t="s">
        <v>7</v>
      </c>
      <c r="O37" s="36" t="s">
        <v>8</v>
      </c>
    </row>
    <row r="38" spans="1:15" ht="12" customHeight="1">
      <c r="A38" s="37" t="s">
        <v>10</v>
      </c>
      <c r="B38" s="38" t="s">
        <v>147</v>
      </c>
      <c r="C38" s="39" t="s">
        <v>9</v>
      </c>
      <c r="D38" s="39" t="s">
        <v>148</v>
      </c>
      <c r="E38" s="39" t="s">
        <v>151</v>
      </c>
      <c r="F38" s="40" t="s">
        <v>10</v>
      </c>
      <c r="G38" s="41" t="s">
        <v>11</v>
      </c>
      <c r="H38" s="35"/>
      <c r="I38" s="42" t="s">
        <v>10</v>
      </c>
      <c r="J38" s="10" t="s">
        <v>5</v>
      </c>
      <c r="K38" s="42" t="s">
        <v>10</v>
      </c>
      <c r="L38" s="1"/>
      <c r="M38" s="42" t="s">
        <v>11</v>
      </c>
      <c r="N38" s="10" t="s">
        <v>5</v>
      </c>
      <c r="O38" s="42" t="s">
        <v>11</v>
      </c>
    </row>
    <row r="39" spans="1:15" s="3" customFormat="1" ht="13">
      <c r="A39" s="50">
        <v>6818704489800</v>
      </c>
      <c r="B39" s="50">
        <v>6918704489800</v>
      </c>
      <c r="C39" s="51" t="s">
        <v>30</v>
      </c>
      <c r="D39" s="45">
        <v>10</v>
      </c>
      <c r="E39" s="46" t="s">
        <v>130</v>
      </c>
      <c r="F39" s="52">
        <v>4.0461925680000013</v>
      </c>
      <c r="G39" s="52">
        <v>4.5298820160000011</v>
      </c>
      <c r="H39" s="48"/>
      <c r="I39" s="49">
        <f t="shared" ref="I39:I55" si="4">F39*$K$11</f>
        <v>0</v>
      </c>
      <c r="J39" s="2"/>
      <c r="K39" s="49">
        <f>I39*J39</f>
        <v>0</v>
      </c>
      <c r="M39" s="49">
        <f t="shared" ref="M39:M55" si="5">G39*$K$11</f>
        <v>0</v>
      </c>
      <c r="N39" s="2"/>
      <c r="O39" s="49">
        <f>M39*N39</f>
        <v>0</v>
      </c>
    </row>
    <row r="40" spans="1:15" s="3" customFormat="1" ht="13">
      <c r="A40" s="50">
        <v>6818704249800</v>
      </c>
      <c r="B40" s="50">
        <v>6918704249800</v>
      </c>
      <c r="C40" s="51" t="s">
        <v>13</v>
      </c>
      <c r="D40" s="45">
        <v>10</v>
      </c>
      <c r="E40" s="46" t="s">
        <v>130</v>
      </c>
      <c r="F40" s="52">
        <v>4.2967263240000007</v>
      </c>
      <c r="G40" s="52">
        <v>5.2887241440000015</v>
      </c>
      <c r="H40" s="48"/>
      <c r="I40" s="49">
        <f t="shared" si="4"/>
        <v>0</v>
      </c>
      <c r="J40" s="2"/>
      <c r="K40" s="49">
        <f t="shared" ref="K40:K55" si="6">I40*J40</f>
        <v>0</v>
      </c>
      <c r="M40" s="49">
        <f t="shared" si="5"/>
        <v>0</v>
      </c>
      <c r="N40" s="2"/>
      <c r="O40" s="49">
        <f t="shared" ref="O40:O55" si="7">M40*N40</f>
        <v>0</v>
      </c>
    </row>
    <row r="41" spans="1:15" s="3" customFormat="1" ht="13">
      <c r="A41" s="50">
        <v>6818704329800</v>
      </c>
      <c r="B41" s="50">
        <v>6918704329800</v>
      </c>
      <c r="C41" s="51" t="s">
        <v>14</v>
      </c>
      <c r="D41" s="45">
        <v>10</v>
      </c>
      <c r="E41" s="46" t="s">
        <v>130</v>
      </c>
      <c r="F41" s="52">
        <v>4.2967263240000007</v>
      </c>
      <c r="G41" s="52">
        <v>5.2887241440000015</v>
      </c>
      <c r="H41" s="48"/>
      <c r="I41" s="49">
        <f t="shared" si="4"/>
        <v>0</v>
      </c>
      <c r="J41" s="2"/>
      <c r="K41" s="49">
        <f t="shared" si="6"/>
        <v>0</v>
      </c>
      <c r="M41" s="49">
        <f t="shared" si="5"/>
        <v>0</v>
      </c>
      <c r="N41" s="2"/>
      <c r="O41" s="49">
        <f t="shared" si="7"/>
        <v>0</v>
      </c>
    </row>
    <row r="42" spans="1:15" s="3" customFormat="1" ht="13">
      <c r="A42" s="50">
        <v>6818704369800</v>
      </c>
      <c r="B42" s="50">
        <v>6918704369800</v>
      </c>
      <c r="C42" s="51" t="s">
        <v>15</v>
      </c>
      <c r="D42" s="45">
        <v>10</v>
      </c>
      <c r="E42" s="46" t="s">
        <v>130</v>
      </c>
      <c r="F42" s="52">
        <v>5.5407060720000008</v>
      </c>
      <c r="G42" s="52">
        <v>6.9309511920000002</v>
      </c>
      <c r="H42" s="48"/>
      <c r="I42" s="49">
        <f t="shared" si="4"/>
        <v>0</v>
      </c>
      <c r="J42" s="2"/>
      <c r="K42" s="49">
        <f t="shared" si="6"/>
        <v>0</v>
      </c>
      <c r="M42" s="49">
        <f t="shared" si="5"/>
        <v>0</v>
      </c>
      <c r="N42" s="2"/>
      <c r="O42" s="49">
        <f t="shared" si="7"/>
        <v>0</v>
      </c>
    </row>
    <row r="43" spans="1:15" s="3" customFormat="1" ht="13">
      <c r="A43" s="50">
        <v>6818704389800</v>
      </c>
      <c r="B43" s="50">
        <v>6918704389800</v>
      </c>
      <c r="C43" s="51" t="s">
        <v>16</v>
      </c>
      <c r="D43" s="45">
        <v>10</v>
      </c>
      <c r="E43" s="46" t="s">
        <v>130</v>
      </c>
      <c r="F43" s="52">
        <v>5.5407060720000008</v>
      </c>
      <c r="G43" s="52">
        <v>6.9309511920000002</v>
      </c>
      <c r="H43" s="48"/>
      <c r="I43" s="49">
        <f t="shared" si="4"/>
        <v>0</v>
      </c>
      <c r="J43" s="2"/>
      <c r="K43" s="49">
        <f t="shared" si="6"/>
        <v>0</v>
      </c>
      <c r="M43" s="49">
        <f t="shared" si="5"/>
        <v>0</v>
      </c>
      <c r="N43" s="2"/>
      <c r="O43" s="49">
        <f t="shared" si="7"/>
        <v>0</v>
      </c>
    </row>
    <row r="44" spans="1:15" s="3" customFormat="1" ht="13">
      <c r="A44" s="50">
        <v>6818704419800</v>
      </c>
      <c r="B44" s="50">
        <v>6918704419800</v>
      </c>
      <c r="C44" s="51" t="s">
        <v>17</v>
      </c>
      <c r="D44" s="45">
        <v>10</v>
      </c>
      <c r="E44" s="46" t="s">
        <v>131</v>
      </c>
      <c r="F44" s="52">
        <v>6.4067129280000001</v>
      </c>
      <c r="G44" s="52">
        <v>8.3443670640000001</v>
      </c>
      <c r="H44" s="48"/>
      <c r="I44" s="49">
        <f t="shared" si="4"/>
        <v>0</v>
      </c>
      <c r="J44" s="2"/>
      <c r="K44" s="49">
        <f t="shared" si="6"/>
        <v>0</v>
      </c>
      <c r="M44" s="49">
        <f t="shared" si="5"/>
        <v>0</v>
      </c>
      <c r="N44" s="2"/>
      <c r="O44" s="49">
        <f t="shared" si="7"/>
        <v>0</v>
      </c>
    </row>
    <row r="45" spans="1:15" s="3" customFormat="1" ht="13">
      <c r="A45" s="50">
        <v>6818704429800</v>
      </c>
      <c r="B45" s="50">
        <v>6918704429800</v>
      </c>
      <c r="C45" s="51" t="s">
        <v>18</v>
      </c>
      <c r="D45" s="45">
        <v>10</v>
      </c>
      <c r="E45" s="46" t="s">
        <v>131</v>
      </c>
      <c r="F45" s="52">
        <v>6.4067129280000001</v>
      </c>
      <c r="G45" s="52">
        <v>8.3443670640000001</v>
      </c>
      <c r="H45" s="48"/>
      <c r="I45" s="49">
        <f t="shared" si="4"/>
        <v>0</v>
      </c>
      <c r="J45" s="2"/>
      <c r="K45" s="49">
        <f t="shared" si="6"/>
        <v>0</v>
      </c>
      <c r="M45" s="49">
        <f t="shared" si="5"/>
        <v>0</v>
      </c>
      <c r="N45" s="2"/>
      <c r="O45" s="49">
        <f t="shared" si="7"/>
        <v>0</v>
      </c>
    </row>
    <row r="46" spans="1:15" s="3" customFormat="1" ht="13">
      <c r="A46" s="50">
        <v>6818704449800</v>
      </c>
      <c r="B46" s="50">
        <v>6918704449800</v>
      </c>
      <c r="C46" s="51" t="s">
        <v>19</v>
      </c>
      <c r="D46" s="45">
        <v>10</v>
      </c>
      <c r="E46" s="46" t="s">
        <v>131</v>
      </c>
      <c r="F46" s="52">
        <v>9.7346121840000031</v>
      </c>
      <c r="G46" s="52">
        <v>11.378287404000003</v>
      </c>
      <c r="H46" s="48"/>
      <c r="I46" s="49">
        <f t="shared" si="4"/>
        <v>0</v>
      </c>
      <c r="J46" s="2"/>
      <c r="K46" s="49">
        <f t="shared" si="6"/>
        <v>0</v>
      </c>
      <c r="M46" s="49">
        <f t="shared" si="5"/>
        <v>0</v>
      </c>
      <c r="N46" s="2"/>
      <c r="O46" s="49">
        <f t="shared" si="7"/>
        <v>0</v>
      </c>
    </row>
    <row r="47" spans="1:15" s="3" customFormat="1" ht="13">
      <c r="A47" s="50">
        <v>6818704459800</v>
      </c>
      <c r="B47" s="50">
        <v>6918704459800</v>
      </c>
      <c r="C47" s="51" t="s">
        <v>20</v>
      </c>
      <c r="D47" s="45">
        <v>10</v>
      </c>
      <c r="E47" s="46" t="s">
        <v>134</v>
      </c>
      <c r="F47" s="52">
        <v>9.7346121840000031</v>
      </c>
      <c r="G47" s="52">
        <v>11.378287404000003</v>
      </c>
      <c r="H47" s="48"/>
      <c r="I47" s="49">
        <f t="shared" si="4"/>
        <v>0</v>
      </c>
      <c r="J47" s="2"/>
      <c r="K47" s="49">
        <f t="shared" si="6"/>
        <v>0</v>
      </c>
      <c r="M47" s="49">
        <f t="shared" si="5"/>
        <v>0</v>
      </c>
      <c r="N47" s="2"/>
      <c r="O47" s="49">
        <f t="shared" si="7"/>
        <v>0</v>
      </c>
    </row>
    <row r="48" spans="1:15" s="3" customFormat="1" ht="13">
      <c r="A48" s="50">
        <v>6818704469800</v>
      </c>
      <c r="B48" s="50">
        <v>6918704469800</v>
      </c>
      <c r="C48" s="51" t="s">
        <v>21</v>
      </c>
      <c r="D48" s="45">
        <v>10</v>
      </c>
      <c r="E48" s="46" t="s">
        <v>134</v>
      </c>
      <c r="F48" s="52">
        <v>11.463729552000002</v>
      </c>
      <c r="G48" s="52">
        <v>12.684538548000003</v>
      </c>
      <c r="H48" s="48"/>
      <c r="I48" s="49">
        <f t="shared" si="4"/>
        <v>0</v>
      </c>
      <c r="J48" s="2"/>
      <c r="K48" s="49">
        <f t="shared" si="6"/>
        <v>0</v>
      </c>
      <c r="M48" s="49">
        <f t="shared" si="5"/>
        <v>0</v>
      </c>
      <c r="N48" s="2"/>
      <c r="O48" s="49">
        <f t="shared" si="7"/>
        <v>0</v>
      </c>
    </row>
    <row r="49" spans="1:15" s="3" customFormat="1" ht="13">
      <c r="A49" s="50">
        <v>6818704479800</v>
      </c>
      <c r="B49" s="50">
        <v>6918704479800</v>
      </c>
      <c r="C49" s="51" t="s">
        <v>22</v>
      </c>
      <c r="D49" s="45">
        <v>10</v>
      </c>
      <c r="E49" s="46" t="s">
        <v>134</v>
      </c>
      <c r="F49" s="52">
        <v>11.463729552000002</v>
      </c>
      <c r="G49" s="52">
        <v>12.684538548000003</v>
      </c>
      <c r="H49" s="48"/>
      <c r="I49" s="49">
        <f t="shared" si="4"/>
        <v>0</v>
      </c>
      <c r="J49" s="2"/>
      <c r="K49" s="49">
        <f t="shared" si="6"/>
        <v>0</v>
      </c>
      <c r="M49" s="49">
        <f t="shared" si="5"/>
        <v>0</v>
      </c>
      <c r="N49" s="2"/>
      <c r="O49" s="49">
        <f t="shared" si="7"/>
        <v>0</v>
      </c>
    </row>
    <row r="50" spans="1:15" s="3" customFormat="1" ht="13">
      <c r="A50" s="50">
        <v>6818704519800</v>
      </c>
      <c r="B50" s="50">
        <v>6918704519800</v>
      </c>
      <c r="C50" s="51" t="s">
        <v>23</v>
      </c>
      <c r="D50" s="45">
        <v>5</v>
      </c>
      <c r="E50" s="46" t="s">
        <v>132</v>
      </c>
      <c r="F50" s="52">
        <v>17.615564208000002</v>
      </c>
      <c r="G50" s="52">
        <v>21.680583012000003</v>
      </c>
      <c r="H50" s="48"/>
      <c r="I50" s="49">
        <f t="shared" si="4"/>
        <v>0</v>
      </c>
      <c r="J50" s="2"/>
      <c r="K50" s="49">
        <f t="shared" si="6"/>
        <v>0</v>
      </c>
      <c r="M50" s="49">
        <f t="shared" si="5"/>
        <v>0</v>
      </c>
      <c r="N50" s="2"/>
      <c r="O50" s="49">
        <f t="shared" si="7"/>
        <v>0</v>
      </c>
    </row>
    <row r="51" spans="1:15" s="3" customFormat="1" ht="13">
      <c r="A51" s="50">
        <v>6818704529800</v>
      </c>
      <c r="B51" s="50">
        <v>6918704529800</v>
      </c>
      <c r="C51" s="51" t="s">
        <v>24</v>
      </c>
      <c r="D51" s="45">
        <v>5</v>
      </c>
      <c r="E51" s="46" t="s">
        <v>132</v>
      </c>
      <c r="F51" s="52">
        <v>17.615564208000002</v>
      </c>
      <c r="G51" s="52">
        <v>21.680583012000003</v>
      </c>
      <c r="H51" s="48"/>
      <c r="I51" s="49">
        <f t="shared" si="4"/>
        <v>0</v>
      </c>
      <c r="J51" s="2"/>
      <c r="K51" s="49">
        <f t="shared" si="6"/>
        <v>0</v>
      </c>
      <c r="M51" s="49">
        <f t="shared" si="5"/>
        <v>0</v>
      </c>
      <c r="N51" s="2"/>
      <c r="O51" s="49">
        <f t="shared" si="7"/>
        <v>0</v>
      </c>
    </row>
    <row r="52" spans="1:15" s="3" customFormat="1" ht="13">
      <c r="A52" s="50">
        <v>6818704549800</v>
      </c>
      <c r="B52" s="50">
        <v>6918704549800</v>
      </c>
      <c r="C52" s="51" t="s">
        <v>25</v>
      </c>
      <c r="D52" s="45">
        <v>5</v>
      </c>
      <c r="E52" s="46" t="s">
        <v>132</v>
      </c>
      <c r="F52" s="52">
        <v>20.733478523999999</v>
      </c>
      <c r="G52" s="52">
        <v>25.243086132000006</v>
      </c>
      <c r="H52" s="48"/>
      <c r="I52" s="49">
        <f t="shared" si="4"/>
        <v>0</v>
      </c>
      <c r="J52" s="2"/>
      <c r="K52" s="49">
        <f t="shared" si="6"/>
        <v>0</v>
      </c>
      <c r="M52" s="49">
        <f t="shared" si="5"/>
        <v>0</v>
      </c>
      <c r="N52" s="2"/>
      <c r="O52" s="49">
        <f t="shared" si="7"/>
        <v>0</v>
      </c>
    </row>
    <row r="53" spans="1:15" s="3" customFormat="1" ht="13">
      <c r="A53" s="50">
        <v>6818704569800</v>
      </c>
      <c r="B53" s="50">
        <v>6918704569800</v>
      </c>
      <c r="C53" s="51" t="s">
        <v>26</v>
      </c>
      <c r="D53" s="45">
        <v>5</v>
      </c>
      <c r="E53" s="46" t="s">
        <v>133</v>
      </c>
      <c r="F53" s="52">
        <v>20.733478523999999</v>
      </c>
      <c r="G53" s="52">
        <v>25.243086132000006</v>
      </c>
      <c r="H53" s="48"/>
      <c r="I53" s="49">
        <f t="shared" si="4"/>
        <v>0</v>
      </c>
      <c r="J53" s="2"/>
      <c r="K53" s="49">
        <f t="shared" si="6"/>
        <v>0</v>
      </c>
      <c r="M53" s="49">
        <f t="shared" si="5"/>
        <v>0</v>
      </c>
      <c r="N53" s="2"/>
      <c r="O53" s="49">
        <f t="shared" si="7"/>
        <v>0</v>
      </c>
    </row>
    <row r="54" spans="1:15" s="3" customFormat="1" ht="13">
      <c r="A54" s="50">
        <v>6818704589800</v>
      </c>
      <c r="B54" s="50">
        <v>6918704589800</v>
      </c>
      <c r="C54" s="44" t="s">
        <v>27</v>
      </c>
      <c r="D54" s="45">
        <v>5</v>
      </c>
      <c r="E54" s="46" t="s">
        <v>133</v>
      </c>
      <c r="F54" s="52">
        <v>22.859395020000004</v>
      </c>
      <c r="G54" s="52">
        <v>28.109018520000003</v>
      </c>
      <c r="H54" s="48"/>
      <c r="I54" s="49">
        <f t="shared" si="4"/>
        <v>0</v>
      </c>
      <c r="J54" s="2"/>
      <c r="K54" s="49">
        <f t="shared" si="6"/>
        <v>0</v>
      </c>
      <c r="M54" s="49">
        <f t="shared" si="5"/>
        <v>0</v>
      </c>
      <c r="N54" s="2"/>
      <c r="O54" s="49">
        <f t="shared" si="7"/>
        <v>0</v>
      </c>
    </row>
    <row r="55" spans="1:15" s="3" customFormat="1" ht="13">
      <c r="A55" s="50">
        <v>6818704619800</v>
      </c>
      <c r="B55" s="50">
        <v>6918704619800</v>
      </c>
      <c r="C55" s="44" t="s">
        <v>28</v>
      </c>
      <c r="D55" s="45">
        <v>5</v>
      </c>
      <c r="E55" s="46" t="s">
        <v>133</v>
      </c>
      <c r="F55" s="52">
        <v>22.859395020000004</v>
      </c>
      <c r="G55" s="54">
        <v>28.109018520000003</v>
      </c>
      <c r="H55" s="48"/>
      <c r="I55" s="49">
        <f t="shared" si="4"/>
        <v>0</v>
      </c>
      <c r="J55" s="2"/>
      <c r="K55" s="49">
        <f t="shared" si="6"/>
        <v>0</v>
      </c>
      <c r="M55" s="49">
        <f t="shared" si="5"/>
        <v>0</v>
      </c>
      <c r="N55" s="2"/>
      <c r="O55" s="49">
        <f t="shared" si="7"/>
        <v>0</v>
      </c>
    </row>
    <row r="56" spans="1:15" ht="12.75" customHeight="1">
      <c r="B56" s="56"/>
      <c r="C56" s="56"/>
      <c r="D56" s="57"/>
      <c r="E56" s="58"/>
      <c r="F56" s="55"/>
      <c r="G56" s="66"/>
      <c r="H56" s="67"/>
    </row>
    <row r="57" spans="1:15" ht="25">
      <c r="A57" s="68" t="s">
        <v>31</v>
      </c>
    </row>
    <row r="58" spans="1:15" ht="12" customHeight="1">
      <c r="A58" s="29" t="s">
        <v>146</v>
      </c>
      <c r="B58" s="30" t="s">
        <v>146</v>
      </c>
      <c r="C58" s="62"/>
      <c r="D58" s="63" t="s">
        <v>149</v>
      </c>
      <c r="E58" s="63" t="s">
        <v>150</v>
      </c>
      <c r="F58" s="64" t="s">
        <v>152</v>
      </c>
      <c r="G58" s="65" t="s">
        <v>152</v>
      </c>
      <c r="H58" s="35"/>
      <c r="I58" s="36" t="s">
        <v>6</v>
      </c>
      <c r="J58" s="9" t="s">
        <v>7</v>
      </c>
      <c r="K58" s="36" t="s">
        <v>8</v>
      </c>
      <c r="L58" s="1"/>
      <c r="M58" s="36" t="s">
        <v>6</v>
      </c>
      <c r="N58" s="9" t="s">
        <v>7</v>
      </c>
      <c r="O58" s="36" t="s">
        <v>8</v>
      </c>
    </row>
    <row r="59" spans="1:15" ht="12" customHeight="1">
      <c r="A59" s="37" t="s">
        <v>10</v>
      </c>
      <c r="B59" s="38" t="s">
        <v>147</v>
      </c>
      <c r="C59" s="39" t="s">
        <v>9</v>
      </c>
      <c r="D59" s="39" t="s">
        <v>148</v>
      </c>
      <c r="E59" s="39" t="s">
        <v>151</v>
      </c>
      <c r="F59" s="40" t="s">
        <v>10</v>
      </c>
      <c r="G59" s="41" t="s">
        <v>11</v>
      </c>
      <c r="H59" s="35"/>
      <c r="I59" s="42" t="s">
        <v>10</v>
      </c>
      <c r="J59" s="10" t="s">
        <v>5</v>
      </c>
      <c r="K59" s="42" t="s">
        <v>10</v>
      </c>
      <c r="L59" s="1"/>
      <c r="M59" s="42" t="s">
        <v>11</v>
      </c>
      <c r="N59" s="10" t="s">
        <v>5</v>
      </c>
      <c r="O59" s="42" t="s">
        <v>11</v>
      </c>
    </row>
    <row r="60" spans="1:15" s="3" customFormat="1" ht="13">
      <c r="A60" s="50">
        <v>6818706489800</v>
      </c>
      <c r="B60" s="50">
        <v>6918706489800</v>
      </c>
      <c r="C60" s="51" t="s">
        <v>32</v>
      </c>
      <c r="D60" s="45">
        <v>10</v>
      </c>
      <c r="E60" s="46" t="s">
        <v>130</v>
      </c>
      <c r="F60" s="52">
        <v>4.1287383720000008</v>
      </c>
      <c r="G60" s="52">
        <v>4.9281293160000015</v>
      </c>
      <c r="H60" s="48"/>
      <c r="I60" s="49">
        <f t="shared" ref="I60:I76" si="8">F60*$K$11</f>
        <v>0</v>
      </c>
      <c r="J60" s="2"/>
      <c r="K60" s="49">
        <f t="shared" ref="K60:K76" si="9">I60*J60</f>
        <v>0</v>
      </c>
      <c r="M60" s="49">
        <f t="shared" ref="M60:M76" si="10">G60*$K$11</f>
        <v>0</v>
      </c>
      <c r="N60" s="2"/>
      <c r="O60" s="49">
        <f t="shared" ref="O60:O76" si="11">M60*N60</f>
        <v>0</v>
      </c>
    </row>
    <row r="61" spans="1:15" s="3" customFormat="1" ht="13">
      <c r="A61" s="50">
        <v>6818706249800</v>
      </c>
      <c r="B61" s="50">
        <v>6918706249800</v>
      </c>
      <c r="C61" s="51" t="s">
        <v>13</v>
      </c>
      <c r="D61" s="45">
        <v>10</v>
      </c>
      <c r="E61" s="46" t="s">
        <v>130</v>
      </c>
      <c r="F61" s="52">
        <v>4.6920772800000012</v>
      </c>
      <c r="G61" s="52">
        <v>5.6666970360000004</v>
      </c>
      <c r="H61" s="48"/>
      <c r="I61" s="49">
        <f t="shared" si="8"/>
        <v>0</v>
      </c>
      <c r="J61" s="2"/>
      <c r="K61" s="49">
        <f t="shared" si="9"/>
        <v>0</v>
      </c>
      <c r="M61" s="49">
        <f t="shared" si="10"/>
        <v>0</v>
      </c>
      <c r="N61" s="2"/>
      <c r="O61" s="49">
        <f t="shared" si="11"/>
        <v>0</v>
      </c>
    </row>
    <row r="62" spans="1:15" s="3" customFormat="1" ht="13">
      <c r="A62" s="50">
        <v>6818706329800</v>
      </c>
      <c r="B62" s="50">
        <v>6918706329800</v>
      </c>
      <c r="C62" s="51" t="s">
        <v>14</v>
      </c>
      <c r="D62" s="45">
        <v>10</v>
      </c>
      <c r="E62" s="46" t="s">
        <v>130</v>
      </c>
      <c r="F62" s="52">
        <v>4.6920772800000012</v>
      </c>
      <c r="G62" s="52">
        <v>5.6666970360000004</v>
      </c>
      <c r="H62" s="48"/>
      <c r="I62" s="49">
        <f t="shared" si="8"/>
        <v>0</v>
      </c>
      <c r="J62" s="2"/>
      <c r="K62" s="49">
        <f t="shared" si="9"/>
        <v>0</v>
      </c>
      <c r="M62" s="49">
        <f t="shared" si="10"/>
        <v>0</v>
      </c>
      <c r="N62" s="2"/>
      <c r="O62" s="49">
        <f t="shared" si="11"/>
        <v>0</v>
      </c>
    </row>
    <row r="63" spans="1:15" s="3" customFormat="1" ht="13">
      <c r="A63" s="50">
        <v>6818706369800</v>
      </c>
      <c r="B63" s="50">
        <v>6918706369800</v>
      </c>
      <c r="C63" s="51" t="s">
        <v>15</v>
      </c>
      <c r="D63" s="45">
        <v>10</v>
      </c>
      <c r="E63" s="46" t="s">
        <v>131</v>
      </c>
      <c r="F63" s="52">
        <v>6.0258436920000005</v>
      </c>
      <c r="G63" s="52">
        <v>7.5855249360000014</v>
      </c>
      <c r="H63" s="48"/>
      <c r="I63" s="49">
        <f t="shared" si="8"/>
        <v>0</v>
      </c>
      <c r="J63" s="2"/>
      <c r="K63" s="49">
        <f t="shared" si="9"/>
        <v>0</v>
      </c>
      <c r="M63" s="49">
        <f t="shared" si="10"/>
        <v>0</v>
      </c>
      <c r="N63" s="2"/>
      <c r="O63" s="49">
        <f t="shared" si="11"/>
        <v>0</v>
      </c>
    </row>
    <row r="64" spans="1:15" s="3" customFormat="1" ht="13">
      <c r="A64" s="50">
        <v>6818706389800</v>
      </c>
      <c r="B64" s="50">
        <v>6918706389800</v>
      </c>
      <c r="C64" s="51" t="s">
        <v>16</v>
      </c>
      <c r="D64" s="45">
        <v>10</v>
      </c>
      <c r="E64" s="46" t="s">
        <v>131</v>
      </c>
      <c r="F64" s="52">
        <v>6.0258436920000005</v>
      </c>
      <c r="G64" s="52">
        <v>7.5855249360000014</v>
      </c>
      <c r="H64" s="48"/>
      <c r="I64" s="49">
        <f t="shared" si="8"/>
        <v>0</v>
      </c>
      <c r="J64" s="2"/>
      <c r="K64" s="49">
        <f t="shared" si="9"/>
        <v>0</v>
      </c>
      <c r="M64" s="49">
        <f t="shared" si="10"/>
        <v>0</v>
      </c>
      <c r="N64" s="2"/>
      <c r="O64" s="49">
        <f t="shared" si="11"/>
        <v>0</v>
      </c>
    </row>
    <row r="65" spans="1:15" s="3" customFormat="1" ht="13">
      <c r="A65" s="50">
        <v>6818706419800</v>
      </c>
      <c r="B65" s="50">
        <v>6918706419800</v>
      </c>
      <c r="C65" s="51" t="s">
        <v>17</v>
      </c>
      <c r="D65" s="45">
        <v>10</v>
      </c>
      <c r="E65" s="46" t="s">
        <v>131</v>
      </c>
      <c r="F65" s="52">
        <v>7.0815610800000011</v>
      </c>
      <c r="G65" s="52">
        <v>8.9974926360000005</v>
      </c>
      <c r="H65" s="48"/>
      <c r="I65" s="49">
        <f t="shared" si="8"/>
        <v>0</v>
      </c>
      <c r="J65" s="2"/>
      <c r="K65" s="49">
        <f t="shared" si="9"/>
        <v>0</v>
      </c>
      <c r="M65" s="49">
        <f t="shared" si="10"/>
        <v>0</v>
      </c>
      <c r="N65" s="2"/>
      <c r="O65" s="49">
        <f t="shared" si="11"/>
        <v>0</v>
      </c>
    </row>
    <row r="66" spans="1:15" s="3" customFormat="1" ht="13">
      <c r="A66" s="50">
        <v>6818706429800</v>
      </c>
      <c r="B66" s="50">
        <v>6918706429800</v>
      </c>
      <c r="C66" s="51" t="s">
        <v>18</v>
      </c>
      <c r="D66" s="45">
        <v>10</v>
      </c>
      <c r="E66" s="46" t="s">
        <v>134</v>
      </c>
      <c r="F66" s="52">
        <v>7.0815610800000011</v>
      </c>
      <c r="G66" s="52">
        <v>8.9974926360000005</v>
      </c>
      <c r="H66" s="48"/>
      <c r="I66" s="49">
        <f t="shared" si="8"/>
        <v>0</v>
      </c>
      <c r="J66" s="2"/>
      <c r="K66" s="49">
        <f t="shared" si="9"/>
        <v>0</v>
      </c>
      <c r="M66" s="49">
        <f t="shared" si="10"/>
        <v>0</v>
      </c>
      <c r="N66" s="2"/>
      <c r="O66" s="49">
        <f t="shared" si="11"/>
        <v>0</v>
      </c>
    </row>
    <row r="67" spans="1:15" s="3" customFormat="1" ht="13">
      <c r="A67" s="50">
        <v>6818706449800</v>
      </c>
      <c r="B67" s="50">
        <v>6918706449800</v>
      </c>
      <c r="C67" s="51" t="s">
        <v>19</v>
      </c>
      <c r="D67" s="45">
        <v>10</v>
      </c>
      <c r="E67" s="46" t="s">
        <v>134</v>
      </c>
      <c r="F67" s="52">
        <v>10.221197975999999</v>
      </c>
      <c r="G67" s="52">
        <v>12.410834040000003</v>
      </c>
      <c r="H67" s="48"/>
      <c r="I67" s="49">
        <f t="shared" si="8"/>
        <v>0</v>
      </c>
      <c r="J67" s="2"/>
      <c r="K67" s="49">
        <f t="shared" si="9"/>
        <v>0</v>
      </c>
      <c r="M67" s="49">
        <f t="shared" si="10"/>
        <v>0</v>
      </c>
      <c r="N67" s="2"/>
      <c r="O67" s="49">
        <f t="shared" si="11"/>
        <v>0</v>
      </c>
    </row>
    <row r="68" spans="1:15" s="3" customFormat="1" ht="13">
      <c r="A68" s="50">
        <v>6818706459800</v>
      </c>
      <c r="B68" s="50">
        <v>6918706459800</v>
      </c>
      <c r="C68" s="51" t="s">
        <v>20</v>
      </c>
      <c r="D68" s="45">
        <v>10</v>
      </c>
      <c r="E68" s="46" t="s">
        <v>134</v>
      </c>
      <c r="F68" s="52">
        <v>10.221197975999999</v>
      </c>
      <c r="G68" s="52">
        <v>12.410834040000003</v>
      </c>
      <c r="H68" s="48"/>
      <c r="I68" s="49">
        <f t="shared" si="8"/>
        <v>0</v>
      </c>
      <c r="J68" s="2"/>
      <c r="K68" s="49">
        <f t="shared" si="9"/>
        <v>0</v>
      </c>
      <c r="M68" s="49">
        <f t="shared" si="10"/>
        <v>0</v>
      </c>
      <c r="N68" s="2"/>
      <c r="O68" s="49">
        <f t="shared" si="11"/>
        <v>0</v>
      </c>
    </row>
    <row r="69" spans="1:15" s="3" customFormat="1" ht="13">
      <c r="A69" s="50">
        <v>6818706469800</v>
      </c>
      <c r="B69" s="50">
        <v>6918706469800</v>
      </c>
      <c r="C69" s="51" t="s">
        <v>21</v>
      </c>
      <c r="D69" s="45">
        <v>10</v>
      </c>
      <c r="E69" s="46" t="s">
        <v>132</v>
      </c>
      <c r="F69" s="52">
        <v>11.378287404000003</v>
      </c>
      <c r="G69" s="52">
        <v>13.779356580000002</v>
      </c>
      <c r="H69" s="48"/>
      <c r="I69" s="49">
        <f t="shared" si="8"/>
        <v>0</v>
      </c>
      <c r="J69" s="2"/>
      <c r="K69" s="49">
        <f t="shared" si="9"/>
        <v>0</v>
      </c>
      <c r="M69" s="49">
        <f t="shared" si="10"/>
        <v>0</v>
      </c>
      <c r="N69" s="2"/>
      <c r="O69" s="49">
        <f t="shared" si="11"/>
        <v>0</v>
      </c>
    </row>
    <row r="70" spans="1:15" s="3" customFormat="1" ht="13">
      <c r="A70" s="50">
        <v>6818706479800</v>
      </c>
      <c r="B70" s="50">
        <v>6918706479800</v>
      </c>
      <c r="C70" s="51" t="s">
        <v>22</v>
      </c>
      <c r="D70" s="45">
        <v>10</v>
      </c>
      <c r="E70" s="46" t="s">
        <v>132</v>
      </c>
      <c r="F70" s="52">
        <v>11.378287404000003</v>
      </c>
      <c r="G70" s="52">
        <v>13.779356580000002</v>
      </c>
      <c r="H70" s="48"/>
      <c r="I70" s="49">
        <f t="shared" si="8"/>
        <v>0</v>
      </c>
      <c r="J70" s="2"/>
      <c r="K70" s="49">
        <f t="shared" si="9"/>
        <v>0</v>
      </c>
      <c r="M70" s="49">
        <f t="shared" si="10"/>
        <v>0</v>
      </c>
      <c r="N70" s="2"/>
      <c r="O70" s="49">
        <f t="shared" si="11"/>
        <v>0</v>
      </c>
    </row>
    <row r="71" spans="1:15" s="3" customFormat="1" ht="13">
      <c r="A71" s="50">
        <v>6818706519800</v>
      </c>
      <c r="B71" s="50">
        <v>6918706519800</v>
      </c>
      <c r="C71" s="51" t="s">
        <v>23</v>
      </c>
      <c r="D71" s="45">
        <v>5</v>
      </c>
      <c r="E71" s="46" t="s">
        <v>132</v>
      </c>
      <c r="F71" s="52">
        <v>20.016633384000002</v>
      </c>
      <c r="G71" s="52">
        <v>21.997732680000002</v>
      </c>
      <c r="H71" s="48"/>
      <c r="I71" s="49">
        <f t="shared" si="8"/>
        <v>0</v>
      </c>
      <c r="J71" s="2"/>
      <c r="K71" s="49">
        <f t="shared" si="9"/>
        <v>0</v>
      </c>
      <c r="M71" s="49">
        <f t="shared" si="10"/>
        <v>0</v>
      </c>
      <c r="N71" s="2"/>
      <c r="O71" s="49">
        <f t="shared" si="11"/>
        <v>0</v>
      </c>
    </row>
    <row r="72" spans="1:15" s="3" customFormat="1" ht="13">
      <c r="A72" s="50">
        <v>6818706529800</v>
      </c>
      <c r="B72" s="50">
        <v>6918706529800</v>
      </c>
      <c r="C72" s="51" t="s">
        <v>24</v>
      </c>
      <c r="D72" s="45">
        <v>5</v>
      </c>
      <c r="E72" s="46" t="s">
        <v>133</v>
      </c>
      <c r="F72" s="52">
        <v>20.016633384000002</v>
      </c>
      <c r="G72" s="52">
        <v>21.997732680000002</v>
      </c>
      <c r="H72" s="48"/>
      <c r="I72" s="49">
        <f t="shared" si="8"/>
        <v>0</v>
      </c>
      <c r="J72" s="2"/>
      <c r="K72" s="49">
        <f t="shared" si="9"/>
        <v>0</v>
      </c>
      <c r="M72" s="49">
        <f t="shared" si="10"/>
        <v>0</v>
      </c>
      <c r="N72" s="2"/>
      <c r="O72" s="49">
        <f t="shared" si="11"/>
        <v>0</v>
      </c>
    </row>
    <row r="73" spans="1:15" s="3" customFormat="1" ht="13">
      <c r="A73" s="50">
        <v>6818706549800</v>
      </c>
      <c r="B73" s="50">
        <v>6918706549800</v>
      </c>
      <c r="C73" s="51" t="s">
        <v>25</v>
      </c>
      <c r="D73" s="45">
        <v>5</v>
      </c>
      <c r="E73" s="46" t="s">
        <v>133</v>
      </c>
      <c r="F73" s="52">
        <v>22.461147720000003</v>
      </c>
      <c r="G73" s="52">
        <v>26.233635780000004</v>
      </c>
      <c r="H73" s="48"/>
      <c r="I73" s="49">
        <f t="shared" si="8"/>
        <v>0</v>
      </c>
      <c r="J73" s="2"/>
      <c r="K73" s="49">
        <f t="shared" si="9"/>
        <v>0</v>
      </c>
      <c r="M73" s="49">
        <f t="shared" si="10"/>
        <v>0</v>
      </c>
      <c r="N73" s="2"/>
      <c r="O73" s="49">
        <f t="shared" si="11"/>
        <v>0</v>
      </c>
    </row>
    <row r="74" spans="1:15" s="3" customFormat="1" ht="13">
      <c r="A74" s="50">
        <v>6818706569800</v>
      </c>
      <c r="B74" s="50">
        <v>6918706569800</v>
      </c>
      <c r="C74" s="51" t="s">
        <v>26</v>
      </c>
      <c r="D74" s="45">
        <v>5</v>
      </c>
      <c r="E74" s="46" t="s">
        <v>135</v>
      </c>
      <c r="F74" s="52">
        <v>22.461147720000003</v>
      </c>
      <c r="G74" s="52">
        <v>26.233635780000004</v>
      </c>
      <c r="H74" s="48"/>
      <c r="I74" s="49">
        <f t="shared" si="8"/>
        <v>0</v>
      </c>
      <c r="J74" s="2"/>
      <c r="K74" s="49">
        <f t="shared" si="9"/>
        <v>0</v>
      </c>
      <c r="M74" s="49">
        <f t="shared" si="10"/>
        <v>0</v>
      </c>
      <c r="N74" s="2"/>
      <c r="O74" s="49">
        <f t="shared" si="11"/>
        <v>0</v>
      </c>
    </row>
    <row r="75" spans="1:15" s="3" customFormat="1" ht="13">
      <c r="A75" s="50">
        <v>6818706589800</v>
      </c>
      <c r="B75" s="50">
        <v>6918706589800</v>
      </c>
      <c r="C75" s="44" t="s">
        <v>27</v>
      </c>
      <c r="D75" s="45">
        <v>5</v>
      </c>
      <c r="E75" s="46" t="s">
        <v>135</v>
      </c>
      <c r="F75" s="52">
        <v>25.516790640000004</v>
      </c>
      <c r="G75" s="52">
        <v>29.099568168000005</v>
      </c>
      <c r="H75" s="48"/>
      <c r="I75" s="49">
        <f t="shared" si="8"/>
        <v>0</v>
      </c>
      <c r="J75" s="2"/>
      <c r="K75" s="49">
        <f t="shared" si="9"/>
        <v>0</v>
      </c>
      <c r="M75" s="49">
        <f t="shared" si="10"/>
        <v>0</v>
      </c>
      <c r="N75" s="2"/>
      <c r="O75" s="49">
        <f t="shared" si="11"/>
        <v>0</v>
      </c>
    </row>
    <row r="76" spans="1:15" s="3" customFormat="1" ht="13">
      <c r="A76" s="50">
        <v>6818706619800</v>
      </c>
      <c r="B76" s="50">
        <v>6918706619800</v>
      </c>
      <c r="C76" s="44" t="s">
        <v>28</v>
      </c>
      <c r="D76" s="45">
        <v>5</v>
      </c>
      <c r="E76" s="46" t="s">
        <v>135</v>
      </c>
      <c r="F76" s="52">
        <v>25.516790640000004</v>
      </c>
      <c r="G76" s="52">
        <v>29.099568168000005</v>
      </c>
      <c r="H76" s="48"/>
      <c r="I76" s="49">
        <f t="shared" si="8"/>
        <v>0</v>
      </c>
      <c r="J76" s="2"/>
      <c r="K76" s="49">
        <f t="shared" si="9"/>
        <v>0</v>
      </c>
      <c r="M76" s="49">
        <f t="shared" si="10"/>
        <v>0</v>
      </c>
      <c r="N76" s="2"/>
      <c r="O76" s="49">
        <f t="shared" si="11"/>
        <v>0</v>
      </c>
    </row>
    <row r="77" spans="1:15">
      <c r="B77" s="69" t="s">
        <v>0</v>
      </c>
    </row>
    <row r="78" spans="1:15" ht="25">
      <c r="A78" s="28" t="s">
        <v>33</v>
      </c>
      <c r="D78" s="57"/>
      <c r="E78" s="58"/>
      <c r="F78" s="58"/>
      <c r="G78" s="66"/>
      <c r="H78" s="67"/>
    </row>
    <row r="79" spans="1:15" ht="12" customHeight="1">
      <c r="A79" s="29" t="s">
        <v>146</v>
      </c>
      <c r="B79" s="30" t="s">
        <v>146</v>
      </c>
      <c r="C79" s="62"/>
      <c r="D79" s="63" t="s">
        <v>149</v>
      </c>
      <c r="E79" s="63" t="s">
        <v>150</v>
      </c>
      <c r="F79" s="64" t="s">
        <v>152</v>
      </c>
      <c r="G79" s="65" t="s">
        <v>152</v>
      </c>
      <c r="H79" s="35"/>
      <c r="I79" s="36" t="s">
        <v>6</v>
      </c>
      <c r="J79" s="9" t="s">
        <v>7</v>
      </c>
      <c r="K79" s="36" t="s">
        <v>8</v>
      </c>
      <c r="L79" s="1"/>
      <c r="M79" s="36" t="s">
        <v>6</v>
      </c>
      <c r="N79" s="9" t="s">
        <v>7</v>
      </c>
      <c r="O79" s="36" t="s">
        <v>8</v>
      </c>
    </row>
    <row r="80" spans="1:15" ht="12" customHeight="1">
      <c r="A80" s="37" t="s">
        <v>10</v>
      </c>
      <c r="B80" s="38" t="s">
        <v>147</v>
      </c>
      <c r="C80" s="39" t="s">
        <v>9</v>
      </c>
      <c r="D80" s="39" t="s">
        <v>148</v>
      </c>
      <c r="E80" s="39" t="s">
        <v>151</v>
      </c>
      <c r="F80" s="40" t="s">
        <v>10</v>
      </c>
      <c r="G80" s="41" t="s">
        <v>11</v>
      </c>
      <c r="H80" s="35"/>
      <c r="I80" s="42" t="s">
        <v>10</v>
      </c>
      <c r="J80" s="10" t="s">
        <v>5</v>
      </c>
      <c r="K80" s="42" t="s">
        <v>10</v>
      </c>
      <c r="L80" s="1"/>
      <c r="M80" s="42" t="s">
        <v>11</v>
      </c>
      <c r="N80" s="10" t="s">
        <v>5</v>
      </c>
      <c r="O80" s="42" t="s">
        <v>11</v>
      </c>
    </row>
    <row r="81" spans="1:15" s="3" customFormat="1" ht="12" customHeight="1">
      <c r="A81" s="100">
        <v>6818708489800</v>
      </c>
      <c r="B81" s="70">
        <v>6918708489800</v>
      </c>
      <c r="C81" s="71" t="s">
        <v>34</v>
      </c>
      <c r="D81" s="45">
        <v>10</v>
      </c>
      <c r="E81" s="46" t="s">
        <v>130</v>
      </c>
      <c r="F81" s="52">
        <v>3.4987835520000004</v>
      </c>
      <c r="G81" s="52">
        <v>4.0027474080000003</v>
      </c>
      <c r="H81" s="48"/>
      <c r="I81" s="49">
        <f t="shared" ref="I81:I97" si="12">F81*$K$11</f>
        <v>0</v>
      </c>
      <c r="J81" s="2"/>
      <c r="K81" s="49">
        <f t="shared" ref="K81:K97" si="13">I81*J81</f>
        <v>0</v>
      </c>
      <c r="M81" s="49">
        <f t="shared" ref="M81:M97" si="14">G81*$K$11</f>
        <v>0</v>
      </c>
      <c r="N81" s="2"/>
      <c r="O81" s="49">
        <f t="shared" ref="O81:O97" si="15">M81*N81</f>
        <v>0</v>
      </c>
    </row>
    <row r="82" spans="1:15" s="3" customFormat="1" ht="12" customHeight="1">
      <c r="A82" s="138">
        <v>6818708249800</v>
      </c>
      <c r="B82" s="70">
        <v>6918708249800</v>
      </c>
      <c r="C82" s="71" t="s">
        <v>13</v>
      </c>
      <c r="D82" s="45">
        <v>10</v>
      </c>
      <c r="E82" s="46" t="s">
        <v>130</v>
      </c>
      <c r="F82" s="52">
        <v>3.4987835520000004</v>
      </c>
      <c r="G82" s="52">
        <v>4.2373512720000006</v>
      </c>
      <c r="H82" s="48"/>
      <c r="I82" s="49">
        <f t="shared" si="12"/>
        <v>0</v>
      </c>
      <c r="J82" s="2"/>
      <c r="K82" s="49">
        <f t="shared" si="13"/>
        <v>0</v>
      </c>
      <c r="M82" s="49">
        <f t="shared" si="14"/>
        <v>0</v>
      </c>
      <c r="N82" s="2"/>
      <c r="O82" s="49">
        <f t="shared" si="15"/>
        <v>0</v>
      </c>
    </row>
    <row r="83" spans="1:15" s="3" customFormat="1" ht="13">
      <c r="A83" s="138">
        <v>6818708329800</v>
      </c>
      <c r="B83" s="70">
        <v>6918708329800</v>
      </c>
      <c r="C83" s="51" t="s">
        <v>14</v>
      </c>
      <c r="D83" s="45">
        <v>10</v>
      </c>
      <c r="E83" s="46" t="s">
        <v>130</v>
      </c>
      <c r="F83" s="52">
        <v>3.4987835520000004</v>
      </c>
      <c r="G83" s="52">
        <v>4.2373512720000006</v>
      </c>
      <c r="H83" s="48"/>
      <c r="I83" s="49">
        <f t="shared" si="12"/>
        <v>0</v>
      </c>
      <c r="J83" s="2"/>
      <c r="K83" s="49">
        <f t="shared" si="13"/>
        <v>0</v>
      </c>
      <c r="M83" s="49">
        <f t="shared" si="14"/>
        <v>0</v>
      </c>
      <c r="N83" s="2"/>
      <c r="O83" s="49">
        <f t="shared" si="15"/>
        <v>0</v>
      </c>
    </row>
    <row r="84" spans="1:15" s="3" customFormat="1" ht="13">
      <c r="A84" s="138">
        <v>6818708369800</v>
      </c>
      <c r="B84" s="70">
        <v>6918708369800</v>
      </c>
      <c r="C84" s="51" t="s">
        <v>15</v>
      </c>
      <c r="D84" s="45">
        <v>10</v>
      </c>
      <c r="E84" s="46" t="s">
        <v>131</v>
      </c>
      <c r="F84" s="52">
        <v>4.1287383720000008</v>
      </c>
      <c r="G84" s="52">
        <v>4.9513000680000001</v>
      </c>
      <c r="H84" s="48"/>
      <c r="I84" s="49">
        <f t="shared" si="12"/>
        <v>0</v>
      </c>
      <c r="J84" s="2"/>
      <c r="K84" s="49">
        <f t="shared" si="13"/>
        <v>0</v>
      </c>
      <c r="M84" s="49">
        <f t="shared" si="14"/>
        <v>0</v>
      </c>
      <c r="N84" s="2"/>
      <c r="O84" s="49">
        <f t="shared" si="15"/>
        <v>0</v>
      </c>
    </row>
    <row r="85" spans="1:15" s="3" customFormat="1" ht="13">
      <c r="A85" s="138">
        <v>6818708389800</v>
      </c>
      <c r="B85" s="70">
        <v>6918708389800</v>
      </c>
      <c r="C85" s="51" t="s">
        <v>16</v>
      </c>
      <c r="D85" s="45">
        <v>10</v>
      </c>
      <c r="E85" s="46" t="s">
        <v>131</v>
      </c>
      <c r="F85" s="52">
        <v>4.1287383720000008</v>
      </c>
      <c r="G85" s="52">
        <v>4.9513000680000001</v>
      </c>
      <c r="H85" s="48"/>
      <c r="I85" s="49">
        <f t="shared" si="12"/>
        <v>0</v>
      </c>
      <c r="J85" s="2"/>
      <c r="K85" s="49">
        <f t="shared" si="13"/>
        <v>0</v>
      </c>
      <c r="M85" s="49">
        <f t="shared" si="14"/>
        <v>0</v>
      </c>
      <c r="N85" s="2"/>
      <c r="O85" s="49">
        <f t="shared" si="15"/>
        <v>0</v>
      </c>
    </row>
    <row r="86" spans="1:15" s="3" customFormat="1" ht="13">
      <c r="A86" s="138">
        <v>6818708419800</v>
      </c>
      <c r="B86" s="70">
        <v>6918708419800</v>
      </c>
      <c r="C86" s="51" t="s">
        <v>17</v>
      </c>
      <c r="D86" s="45">
        <v>10</v>
      </c>
      <c r="E86" s="46" t="s">
        <v>134</v>
      </c>
      <c r="F86" s="52">
        <v>4.9513000680000001</v>
      </c>
      <c r="G86" s="52">
        <v>6.1315602479999995</v>
      </c>
      <c r="H86" s="48"/>
      <c r="I86" s="49">
        <f t="shared" si="12"/>
        <v>0</v>
      </c>
      <c r="J86" s="2"/>
      <c r="K86" s="49">
        <f t="shared" si="13"/>
        <v>0</v>
      </c>
      <c r="M86" s="49">
        <f t="shared" si="14"/>
        <v>0</v>
      </c>
      <c r="N86" s="2"/>
      <c r="O86" s="49">
        <f t="shared" si="15"/>
        <v>0</v>
      </c>
    </row>
    <row r="87" spans="1:15" s="3" customFormat="1" ht="13">
      <c r="A87" s="138">
        <v>6818708429800</v>
      </c>
      <c r="B87" s="70">
        <v>6918708429800</v>
      </c>
      <c r="C87" s="51" t="s">
        <v>18</v>
      </c>
      <c r="D87" s="45">
        <v>10</v>
      </c>
      <c r="E87" s="46" t="s">
        <v>134</v>
      </c>
      <c r="F87" s="52">
        <v>4.9513000680000001</v>
      </c>
      <c r="G87" s="52">
        <v>6.1315602479999995</v>
      </c>
      <c r="H87" s="48"/>
      <c r="I87" s="49">
        <f t="shared" si="12"/>
        <v>0</v>
      </c>
      <c r="J87" s="2"/>
      <c r="K87" s="49">
        <f t="shared" si="13"/>
        <v>0</v>
      </c>
      <c r="M87" s="49">
        <f t="shared" si="14"/>
        <v>0</v>
      </c>
      <c r="N87" s="2"/>
      <c r="O87" s="49">
        <f t="shared" si="15"/>
        <v>0</v>
      </c>
    </row>
    <row r="88" spans="1:15" s="3" customFormat="1" ht="13">
      <c r="A88" s="138">
        <v>6818708449800</v>
      </c>
      <c r="B88" s="70">
        <v>6918708449800</v>
      </c>
      <c r="C88" s="51" t="s">
        <v>19</v>
      </c>
      <c r="D88" s="45">
        <v>10</v>
      </c>
      <c r="E88" s="46" t="s">
        <v>132</v>
      </c>
      <c r="F88" s="52">
        <v>5.8158587520000005</v>
      </c>
      <c r="G88" s="52">
        <v>7.3552655880000009</v>
      </c>
      <c r="H88" s="48"/>
      <c r="I88" s="49">
        <f t="shared" si="12"/>
        <v>0</v>
      </c>
      <c r="J88" s="2"/>
      <c r="K88" s="49">
        <f t="shared" si="13"/>
        <v>0</v>
      </c>
      <c r="M88" s="49">
        <f t="shared" si="14"/>
        <v>0</v>
      </c>
      <c r="N88" s="2"/>
      <c r="O88" s="49">
        <f t="shared" si="15"/>
        <v>0</v>
      </c>
    </row>
    <row r="89" spans="1:15" s="3" customFormat="1" ht="13">
      <c r="A89" s="138">
        <v>6818708459800</v>
      </c>
      <c r="B89" s="70">
        <v>6918708459800</v>
      </c>
      <c r="C89" s="51" t="s">
        <v>20</v>
      </c>
      <c r="D89" s="45">
        <v>10</v>
      </c>
      <c r="E89" s="46" t="s">
        <v>132</v>
      </c>
      <c r="F89" s="52">
        <v>5.8158587520000005</v>
      </c>
      <c r="G89" s="52">
        <v>7.3552655880000009</v>
      </c>
      <c r="H89" s="48"/>
      <c r="I89" s="49">
        <f t="shared" si="12"/>
        <v>0</v>
      </c>
      <c r="J89" s="2"/>
      <c r="K89" s="49">
        <f t="shared" si="13"/>
        <v>0</v>
      </c>
      <c r="M89" s="49">
        <f t="shared" si="14"/>
        <v>0</v>
      </c>
      <c r="N89" s="2"/>
      <c r="O89" s="49">
        <f t="shared" si="15"/>
        <v>0</v>
      </c>
    </row>
    <row r="90" spans="1:15" s="3" customFormat="1" ht="13">
      <c r="A90" s="138">
        <v>6818708469800</v>
      </c>
      <c r="B90" s="70">
        <v>6918708469800</v>
      </c>
      <c r="C90" s="51" t="s">
        <v>21</v>
      </c>
      <c r="D90" s="45">
        <v>10</v>
      </c>
      <c r="E90" s="46" t="s">
        <v>132</v>
      </c>
      <c r="F90" s="52">
        <v>6.4878105600000007</v>
      </c>
      <c r="G90" s="52">
        <v>8.3646414720000006</v>
      </c>
      <c r="H90" s="48"/>
      <c r="I90" s="49">
        <f t="shared" si="12"/>
        <v>0</v>
      </c>
      <c r="J90" s="2"/>
      <c r="K90" s="49">
        <f t="shared" si="13"/>
        <v>0</v>
      </c>
      <c r="M90" s="49">
        <f t="shared" si="14"/>
        <v>0</v>
      </c>
      <c r="N90" s="2"/>
      <c r="O90" s="49">
        <f t="shared" si="15"/>
        <v>0</v>
      </c>
    </row>
    <row r="91" spans="1:15" s="3" customFormat="1" ht="13">
      <c r="A91" s="138">
        <v>6818708479800</v>
      </c>
      <c r="B91" s="70">
        <v>6918708479800</v>
      </c>
      <c r="C91" s="51" t="s">
        <v>22</v>
      </c>
      <c r="D91" s="45">
        <v>10</v>
      </c>
      <c r="E91" s="46" t="s">
        <v>132</v>
      </c>
      <c r="F91" s="52">
        <v>6.4878105600000007</v>
      </c>
      <c r="G91" s="52">
        <v>8.3646414720000006</v>
      </c>
      <c r="H91" s="48"/>
      <c r="I91" s="49">
        <f t="shared" si="12"/>
        <v>0</v>
      </c>
      <c r="J91" s="2"/>
      <c r="K91" s="49">
        <f t="shared" si="13"/>
        <v>0</v>
      </c>
      <c r="M91" s="49">
        <f t="shared" si="14"/>
        <v>0</v>
      </c>
      <c r="N91" s="2"/>
      <c r="O91" s="49">
        <f t="shared" si="15"/>
        <v>0</v>
      </c>
    </row>
    <row r="92" spans="1:15" s="3" customFormat="1" ht="13">
      <c r="A92" s="138">
        <v>6818708519800</v>
      </c>
      <c r="B92" s="70">
        <v>6918708519800</v>
      </c>
      <c r="C92" s="51" t="s">
        <v>23</v>
      </c>
      <c r="D92" s="45">
        <v>5</v>
      </c>
      <c r="E92" s="46" t="s">
        <v>135</v>
      </c>
      <c r="F92" s="52">
        <v>11.695437072000002</v>
      </c>
      <c r="G92" s="52">
        <v>14.685912252000001</v>
      </c>
      <c r="H92" s="48"/>
      <c r="I92" s="49">
        <f t="shared" si="12"/>
        <v>0</v>
      </c>
      <c r="J92" s="2"/>
      <c r="K92" s="49">
        <f t="shared" si="13"/>
        <v>0</v>
      </c>
      <c r="M92" s="49">
        <f t="shared" si="14"/>
        <v>0</v>
      </c>
      <c r="N92" s="2"/>
      <c r="O92" s="49">
        <f t="shared" si="15"/>
        <v>0</v>
      </c>
    </row>
    <row r="93" spans="1:15" s="3" customFormat="1" ht="13">
      <c r="A93" s="138">
        <v>6818708529800</v>
      </c>
      <c r="B93" s="70">
        <v>6918708529800</v>
      </c>
      <c r="C93" s="51" t="s">
        <v>24</v>
      </c>
      <c r="D93" s="45">
        <v>5</v>
      </c>
      <c r="E93" s="46" t="s">
        <v>135</v>
      </c>
      <c r="F93" s="52">
        <v>11.695437072000002</v>
      </c>
      <c r="G93" s="52">
        <v>14.685912252000001</v>
      </c>
      <c r="H93" s="48"/>
      <c r="I93" s="49">
        <f t="shared" si="12"/>
        <v>0</v>
      </c>
      <c r="J93" s="2"/>
      <c r="K93" s="49">
        <f t="shared" si="13"/>
        <v>0</v>
      </c>
      <c r="M93" s="49">
        <f t="shared" si="14"/>
        <v>0</v>
      </c>
      <c r="N93" s="2"/>
      <c r="O93" s="49">
        <f t="shared" si="15"/>
        <v>0</v>
      </c>
    </row>
    <row r="94" spans="1:15" s="3" customFormat="1" ht="13">
      <c r="A94" s="138">
        <v>6818708549800</v>
      </c>
      <c r="B94" s="70">
        <v>6918708549800</v>
      </c>
      <c r="C94" s="51" t="s">
        <v>25</v>
      </c>
      <c r="D94" s="45">
        <v>5</v>
      </c>
      <c r="E94" s="46" t="s">
        <v>135</v>
      </c>
      <c r="F94" s="52">
        <v>14.053061088000003</v>
      </c>
      <c r="G94" s="52">
        <v>17.467850664</v>
      </c>
      <c r="H94" s="48"/>
      <c r="I94" s="49">
        <f t="shared" si="12"/>
        <v>0</v>
      </c>
      <c r="J94" s="2"/>
      <c r="K94" s="49">
        <f t="shared" si="13"/>
        <v>0</v>
      </c>
      <c r="M94" s="49">
        <f t="shared" si="14"/>
        <v>0</v>
      </c>
      <c r="N94" s="2"/>
      <c r="O94" s="49">
        <f t="shared" si="15"/>
        <v>0</v>
      </c>
    </row>
    <row r="95" spans="1:15" s="3" customFormat="1" ht="13">
      <c r="A95" s="138">
        <v>6818708569800</v>
      </c>
      <c r="B95" s="70">
        <v>6918708569800</v>
      </c>
      <c r="C95" s="51" t="s">
        <v>26</v>
      </c>
      <c r="D95" s="45">
        <v>5</v>
      </c>
      <c r="E95" s="46" t="s">
        <v>136</v>
      </c>
      <c r="F95" s="52">
        <v>14.053061088000003</v>
      </c>
      <c r="G95" s="52">
        <v>17.467850664</v>
      </c>
      <c r="H95" s="48"/>
      <c r="I95" s="49">
        <f t="shared" si="12"/>
        <v>0</v>
      </c>
      <c r="J95" s="2"/>
      <c r="K95" s="49">
        <f t="shared" si="13"/>
        <v>0</v>
      </c>
      <c r="M95" s="49">
        <f t="shared" si="14"/>
        <v>0</v>
      </c>
      <c r="N95" s="2"/>
      <c r="O95" s="49">
        <f t="shared" si="15"/>
        <v>0</v>
      </c>
    </row>
    <row r="96" spans="1:15" s="3" customFormat="1" ht="13">
      <c r="A96" s="138">
        <v>6818708589800</v>
      </c>
      <c r="B96" s="70">
        <v>6918708589800</v>
      </c>
      <c r="C96" s="44" t="s">
        <v>27</v>
      </c>
      <c r="D96" s="45">
        <v>5</v>
      </c>
      <c r="E96" s="46" t="s">
        <v>136</v>
      </c>
      <c r="F96" s="52">
        <v>16.688734128</v>
      </c>
      <c r="G96" s="52">
        <v>19.868919840000007</v>
      </c>
      <c r="H96" s="48"/>
      <c r="I96" s="49">
        <f t="shared" si="12"/>
        <v>0</v>
      </c>
      <c r="J96" s="2"/>
      <c r="K96" s="49">
        <f t="shared" si="13"/>
        <v>0</v>
      </c>
      <c r="M96" s="49">
        <f t="shared" si="14"/>
        <v>0</v>
      </c>
      <c r="N96" s="2"/>
      <c r="O96" s="49">
        <f t="shared" si="15"/>
        <v>0</v>
      </c>
    </row>
    <row r="97" spans="1:15" s="3" customFormat="1" ht="13">
      <c r="A97" s="138">
        <v>6818708619800</v>
      </c>
      <c r="B97" s="70">
        <v>6918708619800</v>
      </c>
      <c r="C97" s="44" t="s">
        <v>28</v>
      </c>
      <c r="D97" s="45">
        <v>5</v>
      </c>
      <c r="E97" s="46" t="s">
        <v>136</v>
      </c>
      <c r="F97" s="52">
        <v>16.688734128</v>
      </c>
      <c r="G97" s="52">
        <v>19.868919840000007</v>
      </c>
      <c r="H97" s="48"/>
      <c r="I97" s="49">
        <f t="shared" si="12"/>
        <v>0</v>
      </c>
      <c r="J97" s="2"/>
      <c r="K97" s="49">
        <f t="shared" si="13"/>
        <v>0</v>
      </c>
      <c r="M97" s="49">
        <f t="shared" si="14"/>
        <v>0</v>
      </c>
      <c r="N97" s="2"/>
      <c r="O97" s="49">
        <f t="shared" si="15"/>
        <v>0</v>
      </c>
    </row>
    <row r="98" spans="1:15" ht="12.75" customHeight="1">
      <c r="F98" s="11"/>
    </row>
    <row r="99" spans="1:15" ht="25">
      <c r="A99" s="28" t="s">
        <v>35</v>
      </c>
    </row>
    <row r="100" spans="1:15" ht="12" customHeight="1">
      <c r="A100" s="29" t="s">
        <v>146</v>
      </c>
      <c r="B100" s="30" t="s">
        <v>146</v>
      </c>
      <c r="C100" s="62"/>
      <c r="D100" s="63" t="s">
        <v>149</v>
      </c>
      <c r="E100" s="63" t="s">
        <v>150</v>
      </c>
      <c r="F100" s="64" t="s">
        <v>152</v>
      </c>
      <c r="G100" s="65" t="s">
        <v>152</v>
      </c>
      <c r="H100" s="35"/>
      <c r="I100" s="36" t="s">
        <v>6</v>
      </c>
      <c r="J100" s="9" t="s">
        <v>7</v>
      </c>
      <c r="K100" s="36" t="s">
        <v>8</v>
      </c>
      <c r="L100" s="1"/>
      <c r="M100" s="36" t="s">
        <v>6</v>
      </c>
      <c r="N100" s="9" t="s">
        <v>7</v>
      </c>
      <c r="O100" s="36" t="s">
        <v>8</v>
      </c>
    </row>
    <row r="101" spans="1:15" ht="12" customHeight="1">
      <c r="A101" s="37" t="s">
        <v>10</v>
      </c>
      <c r="B101" s="38" t="s">
        <v>147</v>
      </c>
      <c r="C101" s="39" t="s">
        <v>9</v>
      </c>
      <c r="D101" s="39" t="s">
        <v>148</v>
      </c>
      <c r="E101" s="39" t="s">
        <v>151</v>
      </c>
      <c r="F101" s="40" t="s">
        <v>10</v>
      </c>
      <c r="G101" s="41" t="s">
        <v>11</v>
      </c>
      <c r="H101" s="35"/>
      <c r="I101" s="42" t="s">
        <v>10</v>
      </c>
      <c r="J101" s="10" t="s">
        <v>5</v>
      </c>
      <c r="K101" s="42" t="s">
        <v>10</v>
      </c>
      <c r="L101" s="1"/>
      <c r="M101" s="42" t="s">
        <v>11</v>
      </c>
      <c r="N101" s="10" t="s">
        <v>5</v>
      </c>
      <c r="O101" s="42" t="s">
        <v>11</v>
      </c>
    </row>
    <row r="102" spans="1:15" s="3" customFormat="1" ht="13">
      <c r="A102" s="50">
        <v>6818712489800</v>
      </c>
      <c r="B102" s="50">
        <v>6918712489800</v>
      </c>
      <c r="C102" s="51" t="s">
        <v>36</v>
      </c>
      <c r="D102" s="45">
        <v>5</v>
      </c>
      <c r="E102" s="46" t="s">
        <v>131</v>
      </c>
      <c r="F102" s="52">
        <v>4.0027474080000003</v>
      </c>
      <c r="G102" s="52">
        <v>4.8702024360000005</v>
      </c>
      <c r="H102" s="48"/>
      <c r="I102" s="49">
        <f t="shared" ref="I102:I118" si="16">F102*$K$11</f>
        <v>0</v>
      </c>
      <c r="J102" s="2"/>
      <c r="K102" s="49">
        <f t="shared" ref="K102:K118" si="17">I102*J102</f>
        <v>0</v>
      </c>
      <c r="M102" s="49">
        <f t="shared" ref="M102:M118" si="18">G102*$K$11</f>
        <v>0</v>
      </c>
      <c r="N102" s="2"/>
      <c r="O102" s="49">
        <f t="shared" ref="O102:O118" si="19">M102*N102</f>
        <v>0</v>
      </c>
    </row>
    <row r="103" spans="1:15" s="3" customFormat="1" ht="13">
      <c r="A103" s="50">
        <v>6818712249800</v>
      </c>
      <c r="B103" s="50">
        <v>6918712249800</v>
      </c>
      <c r="C103" s="51" t="s">
        <v>13</v>
      </c>
      <c r="D103" s="45">
        <v>5</v>
      </c>
      <c r="E103" s="46" t="s">
        <v>131</v>
      </c>
      <c r="F103" s="52">
        <v>4.2967263240000007</v>
      </c>
      <c r="G103" s="52">
        <v>5.2670015640000001</v>
      </c>
      <c r="H103" s="48"/>
      <c r="I103" s="49">
        <f t="shared" si="16"/>
        <v>0</v>
      </c>
      <c r="J103" s="2"/>
      <c r="K103" s="49">
        <f t="shared" si="17"/>
        <v>0</v>
      </c>
      <c r="M103" s="49">
        <f t="shared" si="18"/>
        <v>0</v>
      </c>
      <c r="N103" s="2"/>
      <c r="O103" s="49">
        <f t="shared" si="19"/>
        <v>0</v>
      </c>
    </row>
    <row r="104" spans="1:15" s="3" customFormat="1" ht="13">
      <c r="A104" s="50">
        <v>6818712329800</v>
      </c>
      <c r="B104" s="50">
        <v>6918712329800</v>
      </c>
      <c r="C104" s="51" t="s">
        <v>14</v>
      </c>
      <c r="D104" s="45">
        <v>5</v>
      </c>
      <c r="E104" s="46" t="s">
        <v>134</v>
      </c>
      <c r="F104" s="52">
        <v>4.2967263240000007</v>
      </c>
      <c r="G104" s="52">
        <v>5.2670015640000001</v>
      </c>
      <c r="H104" s="48"/>
      <c r="I104" s="49">
        <f t="shared" si="16"/>
        <v>0</v>
      </c>
      <c r="J104" s="2"/>
      <c r="K104" s="49">
        <f t="shared" si="17"/>
        <v>0</v>
      </c>
      <c r="M104" s="49">
        <f t="shared" si="18"/>
        <v>0</v>
      </c>
      <c r="N104" s="2"/>
      <c r="O104" s="49">
        <f t="shared" si="19"/>
        <v>0</v>
      </c>
    </row>
    <row r="105" spans="1:15" s="3" customFormat="1" ht="13">
      <c r="A105" s="50">
        <v>6818712369800</v>
      </c>
      <c r="B105" s="50">
        <v>6918712369800</v>
      </c>
      <c r="C105" s="51" t="s">
        <v>15</v>
      </c>
      <c r="D105" s="45">
        <v>5</v>
      </c>
      <c r="E105" s="46" t="s">
        <v>134</v>
      </c>
      <c r="F105" s="52">
        <v>4.8702024360000005</v>
      </c>
      <c r="G105" s="52">
        <v>5.8346849880000002</v>
      </c>
      <c r="H105" s="48"/>
      <c r="I105" s="49">
        <f t="shared" si="16"/>
        <v>0</v>
      </c>
      <c r="J105" s="2"/>
      <c r="K105" s="49">
        <f t="shared" si="17"/>
        <v>0</v>
      </c>
      <c r="M105" s="49">
        <f t="shared" si="18"/>
        <v>0</v>
      </c>
      <c r="N105" s="2"/>
      <c r="O105" s="49">
        <f t="shared" si="19"/>
        <v>0</v>
      </c>
    </row>
    <row r="106" spans="1:15" s="3" customFormat="1" ht="13">
      <c r="A106" s="50">
        <v>6818712389800</v>
      </c>
      <c r="B106" s="50">
        <v>6918712389800</v>
      </c>
      <c r="C106" s="51" t="s">
        <v>16</v>
      </c>
      <c r="D106" s="45">
        <v>5</v>
      </c>
      <c r="E106" s="46" t="s">
        <v>132</v>
      </c>
      <c r="F106" s="52">
        <v>4.8702024360000005</v>
      </c>
      <c r="G106" s="52">
        <v>5.8346849880000002</v>
      </c>
      <c r="H106" s="48"/>
      <c r="I106" s="49">
        <f t="shared" si="16"/>
        <v>0</v>
      </c>
      <c r="J106" s="2"/>
      <c r="K106" s="49">
        <f t="shared" si="17"/>
        <v>0</v>
      </c>
      <c r="M106" s="49">
        <f t="shared" si="18"/>
        <v>0</v>
      </c>
      <c r="N106" s="2"/>
      <c r="O106" s="49">
        <f t="shared" si="19"/>
        <v>0</v>
      </c>
    </row>
    <row r="107" spans="1:15" s="3" customFormat="1" ht="13">
      <c r="A107" s="50">
        <v>6818712419800</v>
      </c>
      <c r="B107" s="50">
        <v>6918712419800</v>
      </c>
      <c r="C107" s="51" t="s">
        <v>17</v>
      </c>
      <c r="D107" s="45">
        <v>5</v>
      </c>
      <c r="E107" s="46" t="s">
        <v>132</v>
      </c>
      <c r="F107" s="52">
        <v>6.0258436920000005</v>
      </c>
      <c r="G107" s="52">
        <v>7.5638023560000009</v>
      </c>
      <c r="H107" s="48"/>
      <c r="I107" s="49">
        <f t="shared" si="16"/>
        <v>0</v>
      </c>
      <c r="J107" s="2"/>
      <c r="K107" s="49">
        <f t="shared" si="17"/>
        <v>0</v>
      </c>
      <c r="M107" s="49">
        <f t="shared" si="18"/>
        <v>0</v>
      </c>
      <c r="N107" s="2"/>
      <c r="O107" s="49">
        <f t="shared" si="19"/>
        <v>0</v>
      </c>
    </row>
    <row r="108" spans="1:15" s="3" customFormat="1" ht="13">
      <c r="A108" s="50">
        <v>6818712429800</v>
      </c>
      <c r="B108" s="50">
        <v>6918712429800</v>
      </c>
      <c r="C108" s="51" t="s">
        <v>18</v>
      </c>
      <c r="D108" s="45">
        <v>5</v>
      </c>
      <c r="E108" s="46" t="s">
        <v>133</v>
      </c>
      <c r="F108" s="52">
        <v>6.0258436920000005</v>
      </c>
      <c r="G108" s="52">
        <v>7.5638023560000009</v>
      </c>
      <c r="H108" s="48"/>
      <c r="I108" s="49">
        <f t="shared" si="16"/>
        <v>0</v>
      </c>
      <c r="J108" s="2"/>
      <c r="K108" s="49">
        <f t="shared" si="17"/>
        <v>0</v>
      </c>
      <c r="M108" s="49">
        <f t="shared" si="18"/>
        <v>0</v>
      </c>
      <c r="N108" s="2"/>
      <c r="O108" s="49">
        <f t="shared" si="19"/>
        <v>0</v>
      </c>
    </row>
    <row r="109" spans="1:15" s="3" customFormat="1" ht="13">
      <c r="A109" s="50">
        <v>6818712449800</v>
      </c>
      <c r="B109" s="50">
        <v>6918712449800</v>
      </c>
      <c r="C109" s="51" t="s">
        <v>19</v>
      </c>
      <c r="D109" s="45">
        <v>5</v>
      </c>
      <c r="E109" s="46" t="s">
        <v>133</v>
      </c>
      <c r="F109" s="52">
        <v>7.5638023560000009</v>
      </c>
      <c r="G109" s="52">
        <v>9.0177670440000011</v>
      </c>
      <c r="H109" s="48"/>
      <c r="I109" s="49">
        <f t="shared" si="16"/>
        <v>0</v>
      </c>
      <c r="J109" s="2"/>
      <c r="K109" s="49">
        <f t="shared" si="17"/>
        <v>0</v>
      </c>
      <c r="M109" s="49">
        <f t="shared" si="18"/>
        <v>0</v>
      </c>
      <c r="N109" s="2"/>
      <c r="O109" s="49">
        <f t="shared" si="19"/>
        <v>0</v>
      </c>
    </row>
    <row r="110" spans="1:15" s="3" customFormat="1" ht="13">
      <c r="A110" s="50">
        <v>6818712459800</v>
      </c>
      <c r="B110" s="50">
        <v>6918712459800</v>
      </c>
      <c r="C110" s="51" t="s">
        <v>20</v>
      </c>
      <c r="D110" s="45">
        <v>5</v>
      </c>
      <c r="E110" s="46" t="s">
        <v>135</v>
      </c>
      <c r="F110" s="52">
        <v>7.5638023560000009</v>
      </c>
      <c r="G110" s="52">
        <v>9.0177670440000011</v>
      </c>
      <c r="H110" s="48"/>
      <c r="I110" s="49">
        <f t="shared" si="16"/>
        <v>0</v>
      </c>
      <c r="J110" s="2"/>
      <c r="K110" s="49">
        <f t="shared" si="17"/>
        <v>0</v>
      </c>
      <c r="M110" s="49">
        <f t="shared" si="18"/>
        <v>0</v>
      </c>
      <c r="N110" s="2"/>
      <c r="O110" s="49">
        <f t="shared" si="19"/>
        <v>0</v>
      </c>
    </row>
    <row r="111" spans="1:15" s="3" customFormat="1" ht="13">
      <c r="A111" s="50">
        <v>6818712469800</v>
      </c>
      <c r="B111" s="50">
        <v>6918712469800</v>
      </c>
      <c r="C111" s="51" t="s">
        <v>21</v>
      </c>
      <c r="D111" s="45">
        <v>5</v>
      </c>
      <c r="E111" s="46" t="s">
        <v>135</v>
      </c>
      <c r="F111" s="52">
        <v>8.5760745840000006</v>
      </c>
      <c r="G111" s="52">
        <v>10.830878388</v>
      </c>
      <c r="H111" s="48"/>
      <c r="I111" s="49">
        <f t="shared" si="16"/>
        <v>0</v>
      </c>
      <c r="J111" s="2"/>
      <c r="K111" s="49">
        <f t="shared" si="17"/>
        <v>0</v>
      </c>
      <c r="M111" s="49">
        <f t="shared" si="18"/>
        <v>0</v>
      </c>
      <c r="N111" s="2"/>
      <c r="O111" s="49">
        <f t="shared" si="19"/>
        <v>0</v>
      </c>
    </row>
    <row r="112" spans="1:15" s="3" customFormat="1" ht="13">
      <c r="A112" s="50">
        <v>6818712479800</v>
      </c>
      <c r="B112" s="50">
        <v>6918712479800</v>
      </c>
      <c r="C112" s="51" t="s">
        <v>22</v>
      </c>
      <c r="D112" s="45">
        <v>5</v>
      </c>
      <c r="E112" s="46" t="s">
        <v>135</v>
      </c>
      <c r="F112" s="52">
        <v>8.5760745840000006</v>
      </c>
      <c r="G112" s="52">
        <v>10.830878388</v>
      </c>
      <c r="H112" s="48"/>
      <c r="I112" s="49">
        <f t="shared" si="16"/>
        <v>0</v>
      </c>
      <c r="J112" s="2"/>
      <c r="K112" s="49">
        <f t="shared" si="17"/>
        <v>0</v>
      </c>
      <c r="M112" s="49">
        <f t="shared" si="18"/>
        <v>0</v>
      </c>
      <c r="N112" s="2"/>
      <c r="O112" s="49">
        <f t="shared" si="19"/>
        <v>0</v>
      </c>
    </row>
    <row r="113" spans="1:15" s="3" customFormat="1" ht="13">
      <c r="A113" s="50">
        <v>6818712519800</v>
      </c>
      <c r="B113" s="50">
        <v>6918712519800</v>
      </c>
      <c r="C113" s="51" t="s">
        <v>23</v>
      </c>
      <c r="D113" s="45">
        <v>5</v>
      </c>
      <c r="E113" s="46" t="s">
        <v>136</v>
      </c>
      <c r="F113" s="52">
        <v>14.329661940000001</v>
      </c>
      <c r="G113" s="52">
        <v>18.814650623999999</v>
      </c>
      <c r="H113" s="48"/>
      <c r="I113" s="49">
        <f t="shared" si="16"/>
        <v>0</v>
      </c>
      <c r="J113" s="2"/>
      <c r="K113" s="49">
        <f t="shared" si="17"/>
        <v>0</v>
      </c>
      <c r="M113" s="49">
        <f t="shared" si="18"/>
        <v>0</v>
      </c>
      <c r="N113" s="2"/>
      <c r="O113" s="49">
        <f t="shared" si="19"/>
        <v>0</v>
      </c>
    </row>
    <row r="114" spans="1:15" s="3" customFormat="1" ht="13">
      <c r="A114" s="50">
        <v>6818712529800</v>
      </c>
      <c r="B114" s="50">
        <v>6918712529800</v>
      </c>
      <c r="C114" s="51" t="s">
        <v>24</v>
      </c>
      <c r="D114" s="45">
        <v>5</v>
      </c>
      <c r="E114" s="46" t="s">
        <v>136</v>
      </c>
      <c r="F114" s="52">
        <v>14.329661940000001</v>
      </c>
      <c r="G114" s="52">
        <v>18.814650623999999</v>
      </c>
      <c r="H114" s="48"/>
      <c r="I114" s="49">
        <f t="shared" si="16"/>
        <v>0</v>
      </c>
      <c r="J114" s="2"/>
      <c r="K114" s="49">
        <f t="shared" si="17"/>
        <v>0</v>
      </c>
      <c r="M114" s="49">
        <f t="shared" si="18"/>
        <v>0</v>
      </c>
      <c r="N114" s="2"/>
      <c r="O114" s="49">
        <f t="shared" si="19"/>
        <v>0</v>
      </c>
    </row>
    <row r="115" spans="1:15" s="3" customFormat="1" ht="13">
      <c r="A115" s="50">
        <v>6818712549800</v>
      </c>
      <c r="B115" s="50">
        <v>6918712549800</v>
      </c>
      <c r="C115" s="51" t="s">
        <v>25</v>
      </c>
      <c r="D115" s="45">
        <v>5</v>
      </c>
      <c r="E115" s="46" t="s">
        <v>136</v>
      </c>
      <c r="F115" s="52">
        <v>16.646737139999999</v>
      </c>
      <c r="G115" s="52">
        <v>20.860917660000005</v>
      </c>
      <c r="H115" s="48"/>
      <c r="I115" s="49">
        <f t="shared" si="16"/>
        <v>0</v>
      </c>
      <c r="J115" s="2"/>
      <c r="K115" s="49">
        <f t="shared" si="17"/>
        <v>0</v>
      </c>
      <c r="M115" s="49">
        <f t="shared" si="18"/>
        <v>0</v>
      </c>
      <c r="N115" s="2"/>
      <c r="O115" s="49">
        <f t="shared" si="19"/>
        <v>0</v>
      </c>
    </row>
    <row r="116" spans="1:15" s="3" customFormat="1" ht="13">
      <c r="A116" s="50">
        <v>6818712569800</v>
      </c>
      <c r="B116" s="50">
        <v>6918712569800</v>
      </c>
      <c r="C116" s="51" t="s">
        <v>26</v>
      </c>
      <c r="D116" s="45">
        <v>5</v>
      </c>
      <c r="E116" s="46" t="s">
        <v>137</v>
      </c>
      <c r="F116" s="52">
        <v>16.646737139999999</v>
      </c>
      <c r="G116" s="52">
        <v>20.860917660000005</v>
      </c>
      <c r="H116" s="48"/>
      <c r="I116" s="49">
        <f t="shared" si="16"/>
        <v>0</v>
      </c>
      <c r="J116" s="2"/>
      <c r="K116" s="49">
        <f t="shared" si="17"/>
        <v>0</v>
      </c>
      <c r="M116" s="49">
        <f t="shared" si="18"/>
        <v>0</v>
      </c>
      <c r="N116" s="2"/>
      <c r="O116" s="49">
        <f t="shared" si="19"/>
        <v>0</v>
      </c>
    </row>
    <row r="117" spans="1:15" s="3" customFormat="1" ht="13">
      <c r="A117" s="50">
        <v>6818712589800</v>
      </c>
      <c r="B117" s="50">
        <v>6918712589800</v>
      </c>
      <c r="C117" s="44" t="s">
        <v>27</v>
      </c>
      <c r="D117" s="45">
        <v>5</v>
      </c>
      <c r="E117" s="46" t="s">
        <v>137</v>
      </c>
      <c r="F117" s="52">
        <v>18.520671708000002</v>
      </c>
      <c r="G117" s="52">
        <v>23.367703392000006</v>
      </c>
      <c r="H117" s="48"/>
      <c r="I117" s="49">
        <f t="shared" si="16"/>
        <v>0</v>
      </c>
      <c r="J117" s="2"/>
      <c r="K117" s="49">
        <f t="shared" si="17"/>
        <v>0</v>
      </c>
      <c r="M117" s="49">
        <f t="shared" si="18"/>
        <v>0</v>
      </c>
      <c r="N117" s="2"/>
      <c r="O117" s="49">
        <f t="shared" si="19"/>
        <v>0</v>
      </c>
    </row>
    <row r="118" spans="1:15" s="3" customFormat="1" ht="13">
      <c r="A118" s="50">
        <v>6818712619800</v>
      </c>
      <c r="B118" s="50">
        <v>6918712619800</v>
      </c>
      <c r="C118" s="44" t="s">
        <v>28</v>
      </c>
      <c r="D118" s="45">
        <v>5</v>
      </c>
      <c r="E118" s="46" t="s">
        <v>137</v>
      </c>
      <c r="F118" s="52">
        <v>18.520671708000002</v>
      </c>
      <c r="G118" s="52">
        <v>23.367703392000006</v>
      </c>
      <c r="H118" s="48"/>
      <c r="I118" s="49">
        <f t="shared" si="16"/>
        <v>0</v>
      </c>
      <c r="J118" s="2"/>
      <c r="K118" s="49">
        <f t="shared" si="17"/>
        <v>0</v>
      </c>
      <c r="M118" s="49">
        <f t="shared" si="18"/>
        <v>0</v>
      </c>
      <c r="N118" s="2"/>
      <c r="O118" s="49">
        <f t="shared" si="19"/>
        <v>0</v>
      </c>
    </row>
    <row r="120" spans="1:15" ht="25">
      <c r="A120" s="28" t="s">
        <v>37</v>
      </c>
      <c r="F120" s="58"/>
    </row>
    <row r="121" spans="1:15" ht="12" customHeight="1">
      <c r="A121" s="29" t="s">
        <v>146</v>
      </c>
      <c r="B121" s="30" t="s">
        <v>146</v>
      </c>
      <c r="C121" s="62"/>
      <c r="D121" s="63" t="s">
        <v>149</v>
      </c>
      <c r="E121" s="63" t="s">
        <v>150</v>
      </c>
      <c r="F121" s="64" t="s">
        <v>152</v>
      </c>
      <c r="G121" s="65" t="s">
        <v>152</v>
      </c>
      <c r="H121" s="35"/>
      <c r="I121" s="36" t="s">
        <v>6</v>
      </c>
      <c r="J121" s="9" t="s">
        <v>7</v>
      </c>
      <c r="K121" s="36" t="s">
        <v>8</v>
      </c>
      <c r="L121" s="1"/>
      <c r="M121" s="36" t="s">
        <v>6</v>
      </c>
      <c r="N121" s="9" t="s">
        <v>7</v>
      </c>
      <c r="O121" s="36" t="s">
        <v>8</v>
      </c>
    </row>
    <row r="122" spans="1:15" ht="12" customHeight="1">
      <c r="A122" s="37" t="s">
        <v>10</v>
      </c>
      <c r="B122" s="38" t="s">
        <v>147</v>
      </c>
      <c r="C122" s="39" t="s">
        <v>9</v>
      </c>
      <c r="D122" s="39" t="s">
        <v>148</v>
      </c>
      <c r="E122" s="39" t="s">
        <v>151</v>
      </c>
      <c r="F122" s="40" t="s">
        <v>10</v>
      </c>
      <c r="G122" s="41" t="s">
        <v>11</v>
      </c>
      <c r="H122" s="35"/>
      <c r="I122" s="42" t="s">
        <v>10</v>
      </c>
      <c r="J122" s="10" t="s">
        <v>5</v>
      </c>
      <c r="K122" s="42" t="s">
        <v>10</v>
      </c>
      <c r="L122" s="1"/>
      <c r="M122" s="42" t="s">
        <v>11</v>
      </c>
      <c r="N122" s="10" t="s">
        <v>5</v>
      </c>
      <c r="O122" s="42" t="s">
        <v>11</v>
      </c>
    </row>
    <row r="123" spans="1:15" s="3" customFormat="1" ht="13">
      <c r="A123" s="50">
        <v>6818716489800</v>
      </c>
      <c r="B123" s="50">
        <v>6918716489800</v>
      </c>
      <c r="C123" s="51" t="s">
        <v>38</v>
      </c>
      <c r="D123" s="45">
        <v>5</v>
      </c>
      <c r="E123" s="46" t="s">
        <v>134</v>
      </c>
      <c r="F123" s="52">
        <v>5.8158587520000005</v>
      </c>
      <c r="G123" s="52">
        <v>6.6804174360000017</v>
      </c>
      <c r="H123" s="48"/>
      <c r="I123" s="49">
        <f t="shared" ref="I123:I138" si="20">F123*$K$11</f>
        <v>0</v>
      </c>
      <c r="J123" s="2"/>
      <c r="K123" s="49">
        <f t="shared" ref="K123:K138" si="21">I123*J123</f>
        <v>0</v>
      </c>
      <c r="M123" s="49">
        <f t="shared" ref="M123:M138" si="22">G123*$K$11</f>
        <v>0</v>
      </c>
      <c r="N123" s="2"/>
      <c r="O123" s="49">
        <f t="shared" ref="O123:O138" si="23">M123*N123</f>
        <v>0</v>
      </c>
    </row>
    <row r="124" spans="1:15" s="3" customFormat="1" ht="13">
      <c r="A124" s="50">
        <v>6818716329800</v>
      </c>
      <c r="B124" s="50">
        <v>6918716329800</v>
      </c>
      <c r="C124" s="51" t="s">
        <v>39</v>
      </c>
      <c r="D124" s="45">
        <v>5</v>
      </c>
      <c r="E124" s="46" t="s">
        <v>132</v>
      </c>
      <c r="F124" s="52">
        <v>6.3849903479999996</v>
      </c>
      <c r="G124" s="52">
        <v>7.8809520240000017</v>
      </c>
      <c r="H124" s="48"/>
      <c r="I124" s="49">
        <f t="shared" si="20"/>
        <v>0</v>
      </c>
      <c r="J124" s="2"/>
      <c r="K124" s="49">
        <f t="shared" si="21"/>
        <v>0</v>
      </c>
      <c r="M124" s="49">
        <f t="shared" si="22"/>
        <v>0</v>
      </c>
      <c r="N124" s="2"/>
      <c r="O124" s="49">
        <f t="shared" si="23"/>
        <v>0</v>
      </c>
    </row>
    <row r="125" spans="1:15" s="3" customFormat="1" ht="13">
      <c r="A125" s="50">
        <v>6818716369800</v>
      </c>
      <c r="B125" s="50">
        <v>6918716369800</v>
      </c>
      <c r="C125" s="51" t="s">
        <v>15</v>
      </c>
      <c r="D125" s="45">
        <v>5</v>
      </c>
      <c r="E125" s="46" t="s">
        <v>132</v>
      </c>
      <c r="F125" s="52">
        <v>6.7224144240000028</v>
      </c>
      <c r="G125" s="52">
        <v>8.4906324360000021</v>
      </c>
      <c r="H125" s="48"/>
      <c r="I125" s="49">
        <f t="shared" si="20"/>
        <v>0</v>
      </c>
      <c r="J125" s="2"/>
      <c r="K125" s="49">
        <f t="shared" si="21"/>
        <v>0</v>
      </c>
      <c r="M125" s="49">
        <f t="shared" si="22"/>
        <v>0</v>
      </c>
      <c r="N125" s="2"/>
      <c r="O125" s="49">
        <f t="shared" si="23"/>
        <v>0</v>
      </c>
    </row>
    <row r="126" spans="1:15" s="8" customFormat="1" ht="13">
      <c r="A126" s="72">
        <v>6818716389800</v>
      </c>
      <c r="B126" s="72">
        <v>6918716389800</v>
      </c>
      <c r="C126" s="73" t="s">
        <v>16</v>
      </c>
      <c r="D126" s="74">
        <v>5</v>
      </c>
      <c r="E126" s="75" t="s">
        <v>133</v>
      </c>
      <c r="F126" s="76">
        <v>6.7224144240000028</v>
      </c>
      <c r="G126" s="76">
        <v>8.4906324360000021</v>
      </c>
      <c r="H126" s="77"/>
      <c r="I126" s="78">
        <f t="shared" si="20"/>
        <v>0</v>
      </c>
      <c r="J126" s="7"/>
      <c r="K126" s="78">
        <f t="shared" si="21"/>
        <v>0</v>
      </c>
      <c r="M126" s="78">
        <f t="shared" si="22"/>
        <v>0</v>
      </c>
      <c r="N126" s="7"/>
      <c r="O126" s="78">
        <f t="shared" si="23"/>
        <v>0</v>
      </c>
    </row>
    <row r="127" spans="1:15" s="3" customFormat="1" ht="13">
      <c r="A127" s="50">
        <v>6818716419800</v>
      </c>
      <c r="B127" s="50">
        <v>6918716419800</v>
      </c>
      <c r="C127" s="51" t="s">
        <v>17</v>
      </c>
      <c r="D127" s="45">
        <v>5</v>
      </c>
      <c r="E127" s="46" t="s">
        <v>133</v>
      </c>
      <c r="F127" s="52">
        <v>8.3646414720000006</v>
      </c>
      <c r="G127" s="52">
        <v>10.221197975999999</v>
      </c>
      <c r="H127" s="48"/>
      <c r="I127" s="49">
        <f t="shared" si="20"/>
        <v>0</v>
      </c>
      <c r="J127" s="2"/>
      <c r="K127" s="49">
        <f t="shared" si="21"/>
        <v>0</v>
      </c>
      <c r="M127" s="49">
        <f t="shared" si="22"/>
        <v>0</v>
      </c>
      <c r="N127" s="2"/>
      <c r="O127" s="49">
        <f t="shared" si="23"/>
        <v>0</v>
      </c>
    </row>
    <row r="128" spans="1:15" s="3" customFormat="1" ht="13">
      <c r="A128" s="50">
        <v>6818716429800</v>
      </c>
      <c r="B128" s="50">
        <v>6918716429800</v>
      </c>
      <c r="C128" s="51" t="s">
        <v>18</v>
      </c>
      <c r="D128" s="45">
        <v>5</v>
      </c>
      <c r="E128" s="46" t="s">
        <v>135</v>
      </c>
      <c r="F128" s="52">
        <v>8.3646414720000006</v>
      </c>
      <c r="G128" s="52">
        <v>10.221197975999999</v>
      </c>
      <c r="H128" s="48"/>
      <c r="I128" s="49">
        <f t="shared" si="20"/>
        <v>0</v>
      </c>
      <c r="J128" s="2"/>
      <c r="K128" s="49">
        <f t="shared" si="21"/>
        <v>0</v>
      </c>
      <c r="M128" s="49">
        <f t="shared" si="22"/>
        <v>0</v>
      </c>
      <c r="N128" s="2"/>
      <c r="O128" s="49">
        <f t="shared" si="23"/>
        <v>0</v>
      </c>
    </row>
    <row r="129" spans="1:15" s="3" customFormat="1" ht="13">
      <c r="A129" s="50">
        <v>6818716449800</v>
      </c>
      <c r="B129" s="50">
        <v>6918716449800</v>
      </c>
      <c r="C129" s="51" t="s">
        <v>19</v>
      </c>
      <c r="D129" s="45">
        <v>5</v>
      </c>
      <c r="E129" s="46" t="s">
        <v>135</v>
      </c>
      <c r="F129" s="52">
        <v>9.9040483080000019</v>
      </c>
      <c r="G129" s="52">
        <v>12.536825004000001</v>
      </c>
      <c r="H129" s="48"/>
      <c r="I129" s="49">
        <f t="shared" si="20"/>
        <v>0</v>
      </c>
      <c r="J129" s="2"/>
      <c r="K129" s="49">
        <f t="shared" si="21"/>
        <v>0</v>
      </c>
      <c r="M129" s="49">
        <f t="shared" si="22"/>
        <v>0</v>
      </c>
      <c r="N129" s="2"/>
      <c r="O129" s="49">
        <f t="shared" si="23"/>
        <v>0</v>
      </c>
    </row>
    <row r="130" spans="1:15" s="3" customFormat="1" ht="13">
      <c r="A130" s="50">
        <v>6818716459800</v>
      </c>
      <c r="B130" s="50">
        <v>6918716459800</v>
      </c>
      <c r="C130" s="51" t="s">
        <v>20</v>
      </c>
      <c r="D130" s="45">
        <v>5</v>
      </c>
      <c r="E130" s="46" t="s">
        <v>135</v>
      </c>
      <c r="F130" s="52">
        <v>9.9040483080000019</v>
      </c>
      <c r="G130" s="52">
        <v>12.536825004000001</v>
      </c>
      <c r="H130" s="48"/>
      <c r="I130" s="49">
        <f t="shared" si="20"/>
        <v>0</v>
      </c>
      <c r="J130" s="2"/>
      <c r="K130" s="49">
        <f t="shared" si="21"/>
        <v>0</v>
      </c>
      <c r="M130" s="49">
        <f t="shared" si="22"/>
        <v>0</v>
      </c>
      <c r="N130" s="2"/>
      <c r="O130" s="49">
        <f t="shared" si="23"/>
        <v>0</v>
      </c>
    </row>
    <row r="131" spans="1:15" s="3" customFormat="1" ht="13">
      <c r="A131" s="50">
        <v>6818716469800</v>
      </c>
      <c r="B131" s="50">
        <v>6918716469800</v>
      </c>
      <c r="C131" s="51" t="s">
        <v>21</v>
      </c>
      <c r="D131" s="45">
        <v>5</v>
      </c>
      <c r="E131" s="46" t="s">
        <v>136</v>
      </c>
      <c r="F131" s="52">
        <v>11.714263308000005</v>
      </c>
      <c r="G131" s="52">
        <v>14.265942372000001</v>
      </c>
      <c r="H131" s="48"/>
      <c r="I131" s="49">
        <f t="shared" si="20"/>
        <v>0</v>
      </c>
      <c r="J131" s="2"/>
      <c r="K131" s="49">
        <f t="shared" si="21"/>
        <v>0</v>
      </c>
      <c r="M131" s="49">
        <f t="shared" si="22"/>
        <v>0</v>
      </c>
      <c r="N131" s="2"/>
      <c r="O131" s="49">
        <f t="shared" si="23"/>
        <v>0</v>
      </c>
    </row>
    <row r="132" spans="1:15" s="3" customFormat="1" ht="13">
      <c r="A132" s="50">
        <v>6818716479800</v>
      </c>
      <c r="B132" s="50">
        <v>6918716479800</v>
      </c>
      <c r="C132" s="51" t="s">
        <v>22</v>
      </c>
      <c r="D132" s="45">
        <v>5</v>
      </c>
      <c r="E132" s="46" t="s">
        <v>136</v>
      </c>
      <c r="F132" s="52">
        <v>11.714263308000005</v>
      </c>
      <c r="G132" s="52">
        <v>14.265942372000001</v>
      </c>
      <c r="H132" s="48"/>
      <c r="I132" s="49">
        <f t="shared" si="20"/>
        <v>0</v>
      </c>
      <c r="J132" s="2"/>
      <c r="K132" s="49">
        <f t="shared" si="21"/>
        <v>0</v>
      </c>
      <c r="M132" s="49">
        <f t="shared" si="22"/>
        <v>0</v>
      </c>
      <c r="N132" s="2"/>
      <c r="O132" s="49">
        <f t="shared" si="23"/>
        <v>0</v>
      </c>
    </row>
    <row r="133" spans="1:15" s="3" customFormat="1" ht="13">
      <c r="A133" s="50">
        <v>6818716519800</v>
      </c>
      <c r="B133" s="50">
        <v>6918716519800</v>
      </c>
      <c r="C133" s="51" t="s">
        <v>23</v>
      </c>
      <c r="D133" s="45">
        <v>5</v>
      </c>
      <c r="E133" s="46" t="s">
        <v>137</v>
      </c>
      <c r="F133" s="52">
        <v>19.130352120000001</v>
      </c>
      <c r="G133" s="52">
        <v>23.809395852000002</v>
      </c>
      <c r="H133" s="48"/>
      <c r="I133" s="49">
        <f t="shared" si="20"/>
        <v>0</v>
      </c>
      <c r="J133" s="2"/>
      <c r="K133" s="49">
        <f t="shared" si="21"/>
        <v>0</v>
      </c>
      <c r="M133" s="49">
        <f t="shared" si="22"/>
        <v>0</v>
      </c>
      <c r="N133" s="2"/>
      <c r="O133" s="49">
        <f t="shared" si="23"/>
        <v>0</v>
      </c>
    </row>
    <row r="134" spans="1:15" s="3" customFormat="1" ht="13">
      <c r="A134" s="50">
        <v>6818716529800</v>
      </c>
      <c r="B134" s="50">
        <v>6918716529800</v>
      </c>
      <c r="C134" s="51" t="s">
        <v>24</v>
      </c>
      <c r="D134" s="45">
        <v>5</v>
      </c>
      <c r="E134" s="46" t="s">
        <v>137</v>
      </c>
      <c r="F134" s="52">
        <v>19.130352120000001</v>
      </c>
      <c r="G134" s="52">
        <v>23.809395852000002</v>
      </c>
      <c r="H134" s="48"/>
      <c r="I134" s="49">
        <f t="shared" si="20"/>
        <v>0</v>
      </c>
      <c r="J134" s="2"/>
      <c r="K134" s="49">
        <f t="shared" si="21"/>
        <v>0</v>
      </c>
      <c r="M134" s="49">
        <f t="shared" si="22"/>
        <v>0</v>
      </c>
      <c r="N134" s="2"/>
      <c r="O134" s="49">
        <f t="shared" si="23"/>
        <v>0</v>
      </c>
    </row>
    <row r="135" spans="1:15" s="3" customFormat="1" ht="13">
      <c r="A135" s="50">
        <v>6818716549800</v>
      </c>
      <c r="B135" s="50">
        <v>6918716549800</v>
      </c>
      <c r="C135" s="51" t="s">
        <v>25</v>
      </c>
      <c r="D135" s="45">
        <v>5</v>
      </c>
      <c r="E135" s="46" t="s">
        <v>137</v>
      </c>
      <c r="F135" s="52">
        <v>22.378601916000001</v>
      </c>
      <c r="G135" s="52">
        <v>27.224185428000002</v>
      </c>
      <c r="H135" s="48"/>
      <c r="I135" s="49">
        <f t="shared" si="20"/>
        <v>0</v>
      </c>
      <c r="J135" s="2"/>
      <c r="K135" s="49">
        <f t="shared" si="21"/>
        <v>0</v>
      </c>
      <c r="M135" s="49">
        <f t="shared" si="22"/>
        <v>0</v>
      </c>
      <c r="N135" s="2"/>
      <c r="O135" s="49">
        <f t="shared" si="23"/>
        <v>0</v>
      </c>
    </row>
    <row r="136" spans="1:15" s="3" customFormat="1" ht="13">
      <c r="A136" s="50">
        <v>6818716569800</v>
      </c>
      <c r="B136" s="50">
        <v>6918716569800</v>
      </c>
      <c r="C136" s="51" t="s">
        <v>26</v>
      </c>
      <c r="D136" s="45">
        <v>5</v>
      </c>
      <c r="E136" s="46" t="s">
        <v>137</v>
      </c>
      <c r="F136" s="52">
        <v>22.378601916000001</v>
      </c>
      <c r="G136" s="52">
        <v>27.224185428000002</v>
      </c>
      <c r="H136" s="48"/>
      <c r="I136" s="49">
        <f t="shared" si="20"/>
        <v>0</v>
      </c>
      <c r="J136" s="2"/>
      <c r="K136" s="49">
        <f t="shared" si="21"/>
        <v>0</v>
      </c>
      <c r="M136" s="49">
        <f t="shared" si="22"/>
        <v>0</v>
      </c>
      <c r="N136" s="2"/>
      <c r="O136" s="49">
        <f t="shared" si="23"/>
        <v>0</v>
      </c>
    </row>
    <row r="137" spans="1:15" s="3" customFormat="1" ht="13">
      <c r="A137" s="50">
        <v>6818716589800</v>
      </c>
      <c r="B137" s="50">
        <v>6918716589800</v>
      </c>
      <c r="C137" s="44" t="s">
        <v>27</v>
      </c>
      <c r="D137" s="45">
        <v>5</v>
      </c>
      <c r="E137" s="46" t="s">
        <v>137</v>
      </c>
      <c r="F137" s="52">
        <v>25.683330420000001</v>
      </c>
      <c r="G137" s="52">
        <v>31.687451532000004</v>
      </c>
      <c r="H137" s="48"/>
      <c r="I137" s="49">
        <f t="shared" si="20"/>
        <v>0</v>
      </c>
      <c r="J137" s="2"/>
      <c r="K137" s="49">
        <f t="shared" si="21"/>
        <v>0</v>
      </c>
      <c r="M137" s="49">
        <f t="shared" si="22"/>
        <v>0</v>
      </c>
      <c r="N137" s="2"/>
      <c r="O137" s="49">
        <f t="shared" si="23"/>
        <v>0</v>
      </c>
    </row>
    <row r="138" spans="1:15" s="3" customFormat="1" ht="13">
      <c r="A138" s="50">
        <v>6818716619800</v>
      </c>
      <c r="B138" s="50">
        <v>6918716619800</v>
      </c>
      <c r="C138" s="44" t="s">
        <v>28</v>
      </c>
      <c r="D138" s="45">
        <v>5</v>
      </c>
      <c r="E138" s="46" t="s">
        <v>137</v>
      </c>
      <c r="F138" s="52">
        <v>25.683330420000001</v>
      </c>
      <c r="G138" s="52">
        <v>31.687451532000004</v>
      </c>
      <c r="H138" s="48"/>
      <c r="I138" s="49">
        <f t="shared" si="20"/>
        <v>0</v>
      </c>
      <c r="J138" s="2"/>
      <c r="K138" s="49">
        <f t="shared" si="21"/>
        <v>0</v>
      </c>
      <c r="M138" s="49">
        <f t="shared" si="22"/>
        <v>0</v>
      </c>
      <c r="N138" s="2"/>
      <c r="O138" s="49">
        <f t="shared" si="23"/>
        <v>0</v>
      </c>
    </row>
    <row r="139" spans="1:15" ht="12.75" customHeight="1">
      <c r="F139" s="55"/>
    </row>
    <row r="140" spans="1:15" ht="25">
      <c r="A140" s="28" t="s">
        <v>40</v>
      </c>
      <c r="F140" s="58"/>
    </row>
    <row r="141" spans="1:15" ht="12" customHeight="1">
      <c r="A141" s="29" t="s">
        <v>146</v>
      </c>
      <c r="B141" s="30" t="s">
        <v>146</v>
      </c>
      <c r="C141" s="62"/>
      <c r="D141" s="63" t="s">
        <v>149</v>
      </c>
      <c r="E141" s="63" t="s">
        <v>150</v>
      </c>
      <c r="F141" s="64" t="s">
        <v>152</v>
      </c>
      <c r="G141" s="65" t="s">
        <v>152</v>
      </c>
      <c r="H141" s="35"/>
      <c r="I141" s="36" t="s">
        <v>6</v>
      </c>
      <c r="J141" s="9" t="s">
        <v>7</v>
      </c>
      <c r="K141" s="36" t="s">
        <v>8</v>
      </c>
      <c r="L141" s="1"/>
      <c r="M141" s="36" t="s">
        <v>6</v>
      </c>
      <c r="N141" s="9" t="s">
        <v>7</v>
      </c>
      <c r="O141" s="36" t="s">
        <v>8</v>
      </c>
    </row>
    <row r="142" spans="1:15" ht="12" customHeight="1">
      <c r="A142" s="37" t="s">
        <v>10</v>
      </c>
      <c r="B142" s="38" t="s">
        <v>147</v>
      </c>
      <c r="C142" s="39" t="s">
        <v>9</v>
      </c>
      <c r="D142" s="39" t="s">
        <v>148</v>
      </c>
      <c r="E142" s="39" t="s">
        <v>151</v>
      </c>
      <c r="F142" s="40" t="s">
        <v>10</v>
      </c>
      <c r="G142" s="41" t="s">
        <v>11</v>
      </c>
      <c r="H142" s="35"/>
      <c r="I142" s="42" t="s">
        <v>10</v>
      </c>
      <c r="J142" s="10" t="s">
        <v>5</v>
      </c>
      <c r="K142" s="42" t="s">
        <v>10</v>
      </c>
      <c r="L142" s="1"/>
      <c r="M142" s="42" t="s">
        <v>11</v>
      </c>
      <c r="N142" s="10" t="s">
        <v>5</v>
      </c>
      <c r="O142" s="42" t="s">
        <v>11</v>
      </c>
    </row>
    <row r="143" spans="1:15" s="3" customFormat="1" ht="13">
      <c r="A143" s="50">
        <v>6818720489800</v>
      </c>
      <c r="B143" s="50">
        <v>6918720489800</v>
      </c>
      <c r="C143" s="51" t="s">
        <v>41</v>
      </c>
      <c r="D143" s="45">
        <v>5</v>
      </c>
      <c r="E143" s="46" t="s">
        <v>133</v>
      </c>
      <c r="F143" s="52">
        <v>7.3552655880000009</v>
      </c>
      <c r="G143" s="52">
        <v>8.9554956480000012</v>
      </c>
      <c r="H143" s="48"/>
      <c r="I143" s="49">
        <f t="shared" ref="I143:I158" si="24">F143*$K$11</f>
        <v>0</v>
      </c>
      <c r="J143" s="2"/>
      <c r="K143" s="49">
        <f t="shared" ref="K143:K158" si="25">I143*J143</f>
        <v>0</v>
      </c>
      <c r="M143" s="49">
        <f t="shared" ref="M143:M158" si="26">G143*$K$11</f>
        <v>0</v>
      </c>
      <c r="N143" s="2"/>
      <c r="O143" s="49">
        <f t="shared" ref="O143:O158" si="27">M143*N143</f>
        <v>0</v>
      </c>
    </row>
    <row r="144" spans="1:15" s="3" customFormat="1" ht="13">
      <c r="A144" s="50">
        <v>6818720329800</v>
      </c>
      <c r="B144" s="50">
        <v>6918720329800</v>
      </c>
      <c r="C144" s="51" t="s">
        <v>39</v>
      </c>
      <c r="D144" s="45">
        <v>5</v>
      </c>
      <c r="E144" s="46">
        <v>150</v>
      </c>
      <c r="F144" s="52">
        <v>8.3443670640000001</v>
      </c>
      <c r="G144" s="52">
        <v>9.7128896040000008</v>
      </c>
      <c r="H144" s="48"/>
      <c r="I144" s="49">
        <f t="shared" si="24"/>
        <v>0</v>
      </c>
      <c r="J144" s="2"/>
      <c r="K144" s="49">
        <f t="shared" si="25"/>
        <v>0</v>
      </c>
      <c r="M144" s="49">
        <f t="shared" si="26"/>
        <v>0</v>
      </c>
      <c r="N144" s="2"/>
      <c r="O144" s="49">
        <f t="shared" si="27"/>
        <v>0</v>
      </c>
    </row>
    <row r="145" spans="1:15" s="3" customFormat="1" ht="13">
      <c r="A145" s="50">
        <v>6818720369800</v>
      </c>
      <c r="B145" s="50">
        <v>6918720369800</v>
      </c>
      <c r="C145" s="51" t="s">
        <v>15</v>
      </c>
      <c r="D145" s="45">
        <v>5</v>
      </c>
      <c r="E145" s="46">
        <v>150</v>
      </c>
      <c r="F145" s="52">
        <v>8.8715016720000008</v>
      </c>
      <c r="G145" s="52">
        <v>10.558622052000002</v>
      </c>
      <c r="H145" s="48"/>
      <c r="I145" s="49">
        <f t="shared" si="24"/>
        <v>0</v>
      </c>
      <c r="J145" s="2"/>
      <c r="K145" s="49">
        <f t="shared" si="25"/>
        <v>0</v>
      </c>
      <c r="M145" s="49">
        <f t="shared" si="26"/>
        <v>0</v>
      </c>
      <c r="N145" s="2"/>
      <c r="O145" s="49">
        <f t="shared" si="27"/>
        <v>0</v>
      </c>
    </row>
    <row r="146" spans="1:15" s="3" customFormat="1" ht="13">
      <c r="A146" s="50">
        <v>6818720389800</v>
      </c>
      <c r="B146" s="50">
        <v>6918720389800</v>
      </c>
      <c r="C146" s="51" t="s">
        <v>16</v>
      </c>
      <c r="D146" s="45">
        <v>5</v>
      </c>
      <c r="E146" s="46" t="s">
        <v>135</v>
      </c>
      <c r="F146" s="52">
        <v>8.8715016720000008</v>
      </c>
      <c r="G146" s="52">
        <v>10.558622052000002</v>
      </c>
      <c r="H146" s="48"/>
      <c r="I146" s="49">
        <f t="shared" si="24"/>
        <v>0</v>
      </c>
      <c r="J146" s="2"/>
      <c r="K146" s="49">
        <f t="shared" si="25"/>
        <v>0</v>
      </c>
      <c r="M146" s="49">
        <f t="shared" si="26"/>
        <v>0</v>
      </c>
      <c r="N146" s="2"/>
      <c r="O146" s="49">
        <f t="shared" si="27"/>
        <v>0</v>
      </c>
    </row>
    <row r="147" spans="1:15" s="3" customFormat="1" ht="13">
      <c r="A147" s="50">
        <v>6818720419800</v>
      </c>
      <c r="B147" s="50">
        <v>6918720419800</v>
      </c>
      <c r="C147" s="51" t="s">
        <v>17</v>
      </c>
      <c r="D147" s="45">
        <v>5</v>
      </c>
      <c r="E147" s="46" t="s">
        <v>135</v>
      </c>
      <c r="F147" s="52">
        <v>10.493454312000001</v>
      </c>
      <c r="G147" s="52">
        <v>12.536825004000001</v>
      </c>
      <c r="H147" s="48"/>
      <c r="I147" s="49">
        <f t="shared" si="24"/>
        <v>0</v>
      </c>
      <c r="J147" s="2"/>
      <c r="K147" s="49">
        <f t="shared" si="25"/>
        <v>0</v>
      </c>
      <c r="M147" s="49">
        <f t="shared" si="26"/>
        <v>0</v>
      </c>
      <c r="N147" s="2"/>
      <c r="O147" s="49">
        <f t="shared" si="27"/>
        <v>0</v>
      </c>
    </row>
    <row r="148" spans="1:15" s="3" customFormat="1" ht="13">
      <c r="A148" s="50">
        <v>6818720429800</v>
      </c>
      <c r="B148" s="50">
        <v>6918720429800</v>
      </c>
      <c r="C148" s="51" t="s">
        <v>18</v>
      </c>
      <c r="D148" s="45">
        <v>5</v>
      </c>
      <c r="E148" s="46" t="s">
        <v>135</v>
      </c>
      <c r="F148" s="52">
        <v>10.493454312000001</v>
      </c>
      <c r="G148" s="52">
        <v>12.536825004000001</v>
      </c>
      <c r="H148" s="48"/>
      <c r="I148" s="49">
        <f t="shared" si="24"/>
        <v>0</v>
      </c>
      <c r="J148" s="2"/>
      <c r="K148" s="49">
        <f t="shared" si="25"/>
        <v>0</v>
      </c>
      <c r="M148" s="49">
        <f t="shared" si="26"/>
        <v>0</v>
      </c>
      <c r="N148" s="2"/>
      <c r="O148" s="49">
        <f t="shared" si="27"/>
        <v>0</v>
      </c>
    </row>
    <row r="149" spans="1:15" s="3" customFormat="1" ht="13">
      <c r="A149" s="50">
        <v>6818720449800</v>
      </c>
      <c r="B149" s="50">
        <v>6918720449800</v>
      </c>
      <c r="C149" s="51" t="s">
        <v>19</v>
      </c>
      <c r="D149" s="45">
        <v>5</v>
      </c>
      <c r="E149" s="46" t="s">
        <v>136</v>
      </c>
      <c r="F149" s="52">
        <v>12.536825004000001</v>
      </c>
      <c r="G149" s="52">
        <v>15.530196528000003</v>
      </c>
      <c r="H149" s="48"/>
      <c r="I149" s="49">
        <f t="shared" si="24"/>
        <v>0</v>
      </c>
      <c r="J149" s="2"/>
      <c r="K149" s="49">
        <f t="shared" si="25"/>
        <v>0</v>
      </c>
      <c r="M149" s="49">
        <f t="shared" si="26"/>
        <v>0</v>
      </c>
      <c r="N149" s="2"/>
      <c r="O149" s="49">
        <f t="shared" si="27"/>
        <v>0</v>
      </c>
    </row>
    <row r="150" spans="1:15" s="3" customFormat="1" ht="13">
      <c r="A150" s="50">
        <v>6818720459800</v>
      </c>
      <c r="B150" s="50">
        <v>6918720459800</v>
      </c>
      <c r="C150" s="51" t="s">
        <v>20</v>
      </c>
      <c r="D150" s="45">
        <v>5</v>
      </c>
      <c r="E150" s="46" t="s">
        <v>136</v>
      </c>
      <c r="F150" s="52">
        <v>12.536825004000001</v>
      </c>
      <c r="G150" s="52">
        <v>15.530196528000003</v>
      </c>
      <c r="H150" s="48"/>
      <c r="I150" s="49">
        <f t="shared" si="24"/>
        <v>0</v>
      </c>
      <c r="J150" s="2"/>
      <c r="K150" s="49">
        <f t="shared" si="25"/>
        <v>0</v>
      </c>
      <c r="M150" s="49">
        <f t="shared" si="26"/>
        <v>0</v>
      </c>
      <c r="N150" s="2"/>
      <c r="O150" s="49">
        <f t="shared" si="27"/>
        <v>0</v>
      </c>
    </row>
    <row r="151" spans="1:15" s="3" customFormat="1" ht="13">
      <c r="A151" s="50">
        <v>6818720469800</v>
      </c>
      <c r="B151" s="50">
        <v>6918720469800</v>
      </c>
      <c r="C151" s="51" t="s">
        <v>21</v>
      </c>
      <c r="D151" s="45">
        <v>5</v>
      </c>
      <c r="E151" s="46" t="s">
        <v>136</v>
      </c>
      <c r="F151" s="52">
        <v>14.897345364000003</v>
      </c>
      <c r="G151" s="52">
        <v>18.036982260000002</v>
      </c>
      <c r="H151" s="48"/>
      <c r="I151" s="49">
        <f t="shared" si="24"/>
        <v>0</v>
      </c>
      <c r="J151" s="2"/>
      <c r="K151" s="49">
        <f t="shared" si="25"/>
        <v>0</v>
      </c>
      <c r="M151" s="49">
        <f t="shared" si="26"/>
        <v>0</v>
      </c>
      <c r="N151" s="2"/>
      <c r="O151" s="49">
        <f t="shared" si="27"/>
        <v>0</v>
      </c>
    </row>
    <row r="152" spans="1:15" s="3" customFormat="1" ht="13">
      <c r="A152" s="50">
        <v>6818720479800</v>
      </c>
      <c r="B152" s="50">
        <v>6918720479800</v>
      </c>
      <c r="C152" s="51" t="s">
        <v>22</v>
      </c>
      <c r="D152" s="45">
        <v>5</v>
      </c>
      <c r="E152" s="46" t="s">
        <v>137</v>
      </c>
      <c r="F152" s="52">
        <v>14.897345364000003</v>
      </c>
      <c r="G152" s="52">
        <v>18.036982260000002</v>
      </c>
      <c r="H152" s="48"/>
      <c r="I152" s="49">
        <f t="shared" si="24"/>
        <v>0</v>
      </c>
      <c r="J152" s="2"/>
      <c r="K152" s="49">
        <f t="shared" si="25"/>
        <v>0</v>
      </c>
      <c r="M152" s="49">
        <f t="shared" si="26"/>
        <v>0</v>
      </c>
      <c r="N152" s="2"/>
      <c r="O152" s="49">
        <f t="shared" si="27"/>
        <v>0</v>
      </c>
    </row>
    <row r="153" spans="1:15" s="3" customFormat="1" ht="13">
      <c r="A153" s="50">
        <v>6818720519800</v>
      </c>
      <c r="B153" s="50">
        <v>6918720519800</v>
      </c>
      <c r="C153" s="51" t="s">
        <v>23</v>
      </c>
      <c r="D153" s="45">
        <v>5</v>
      </c>
      <c r="E153" s="46" t="s">
        <v>137</v>
      </c>
      <c r="F153" s="52">
        <v>24.042551544000005</v>
      </c>
      <c r="G153" s="52">
        <v>29.203836552000002</v>
      </c>
      <c r="H153" s="48"/>
      <c r="I153" s="49">
        <f t="shared" si="24"/>
        <v>0</v>
      </c>
      <c r="J153" s="2"/>
      <c r="K153" s="49">
        <f t="shared" si="25"/>
        <v>0</v>
      </c>
      <c r="M153" s="49">
        <f t="shared" si="26"/>
        <v>0</v>
      </c>
      <c r="N153" s="2"/>
      <c r="O153" s="49">
        <f t="shared" si="27"/>
        <v>0</v>
      </c>
    </row>
    <row r="154" spans="1:15" s="3" customFormat="1" ht="13">
      <c r="A154" s="50">
        <v>6818720529800</v>
      </c>
      <c r="B154" s="50">
        <v>6918720529800</v>
      </c>
      <c r="C154" s="51" t="s">
        <v>24</v>
      </c>
      <c r="D154" s="45">
        <v>5</v>
      </c>
      <c r="E154" s="46" t="s">
        <v>137</v>
      </c>
      <c r="F154" s="52">
        <v>24.042551544000005</v>
      </c>
      <c r="G154" s="52">
        <v>29.203836552000002</v>
      </c>
      <c r="H154" s="48"/>
      <c r="I154" s="49">
        <f t="shared" si="24"/>
        <v>0</v>
      </c>
      <c r="J154" s="2"/>
      <c r="K154" s="49">
        <f t="shared" si="25"/>
        <v>0</v>
      </c>
      <c r="M154" s="49">
        <f t="shared" si="26"/>
        <v>0</v>
      </c>
      <c r="N154" s="2"/>
      <c r="O154" s="49">
        <f t="shared" si="27"/>
        <v>0</v>
      </c>
    </row>
    <row r="155" spans="1:15" s="3" customFormat="1" ht="13">
      <c r="A155" s="50">
        <v>6818720549800</v>
      </c>
      <c r="B155" s="50">
        <v>6918720549800</v>
      </c>
      <c r="C155" s="51" t="s">
        <v>25</v>
      </c>
      <c r="D155" s="45">
        <v>5</v>
      </c>
      <c r="E155" s="46" t="s">
        <v>137</v>
      </c>
      <c r="F155" s="52">
        <v>28.822967316</v>
      </c>
      <c r="G155" s="52">
        <v>34.932804984000001</v>
      </c>
      <c r="H155" s="48"/>
      <c r="I155" s="49">
        <f t="shared" si="24"/>
        <v>0</v>
      </c>
      <c r="J155" s="2"/>
      <c r="K155" s="49">
        <f t="shared" si="25"/>
        <v>0</v>
      </c>
      <c r="M155" s="49">
        <f t="shared" si="26"/>
        <v>0</v>
      </c>
      <c r="N155" s="2"/>
      <c r="O155" s="49">
        <f t="shared" si="27"/>
        <v>0</v>
      </c>
    </row>
    <row r="156" spans="1:15" s="3" customFormat="1" ht="13">
      <c r="A156" s="50">
        <v>6818720569800</v>
      </c>
      <c r="B156" s="50">
        <v>6918720569800</v>
      </c>
      <c r="C156" s="51" t="s">
        <v>26</v>
      </c>
      <c r="D156" s="45">
        <v>5</v>
      </c>
      <c r="E156" s="46" t="s">
        <v>139</v>
      </c>
      <c r="F156" s="52">
        <v>28.822967316</v>
      </c>
      <c r="G156" s="52">
        <v>34.932804984000001</v>
      </c>
      <c r="H156" s="48"/>
      <c r="I156" s="49">
        <f t="shared" si="24"/>
        <v>0</v>
      </c>
      <c r="J156" s="2"/>
      <c r="K156" s="49">
        <f t="shared" si="25"/>
        <v>0</v>
      </c>
      <c r="M156" s="49">
        <f t="shared" si="26"/>
        <v>0</v>
      </c>
      <c r="N156" s="2"/>
      <c r="O156" s="49">
        <f t="shared" si="27"/>
        <v>0</v>
      </c>
    </row>
    <row r="157" spans="1:15" s="3" customFormat="1" ht="13">
      <c r="A157" s="50">
        <v>6818720589800</v>
      </c>
      <c r="B157" s="50">
        <v>6918720589800</v>
      </c>
      <c r="C157" s="44" t="s">
        <v>27</v>
      </c>
      <c r="D157" s="45">
        <v>5</v>
      </c>
      <c r="E157" s="46" t="s">
        <v>139</v>
      </c>
      <c r="F157" s="52">
        <v>32.680897524000002</v>
      </c>
      <c r="G157" s="52">
        <v>41.952094668000008</v>
      </c>
      <c r="H157" s="48"/>
      <c r="I157" s="49">
        <f t="shared" si="24"/>
        <v>0</v>
      </c>
      <c r="J157" s="2"/>
      <c r="K157" s="49">
        <f t="shared" si="25"/>
        <v>0</v>
      </c>
      <c r="M157" s="49">
        <f t="shared" si="26"/>
        <v>0</v>
      </c>
      <c r="N157" s="2"/>
      <c r="O157" s="49">
        <f t="shared" si="27"/>
        <v>0</v>
      </c>
    </row>
    <row r="158" spans="1:15" s="3" customFormat="1" ht="13">
      <c r="A158" s="50">
        <v>6818720619800</v>
      </c>
      <c r="B158" s="50">
        <v>6918720619800</v>
      </c>
      <c r="C158" s="44" t="s">
        <v>28</v>
      </c>
      <c r="D158" s="45">
        <v>5</v>
      </c>
      <c r="E158" s="46" t="s">
        <v>140</v>
      </c>
      <c r="F158" s="52">
        <v>32.680897524000002</v>
      </c>
      <c r="G158" s="52">
        <v>41.952094668000008</v>
      </c>
      <c r="H158" s="48"/>
      <c r="I158" s="49">
        <f t="shared" si="24"/>
        <v>0</v>
      </c>
      <c r="J158" s="2"/>
      <c r="K158" s="49">
        <f t="shared" si="25"/>
        <v>0</v>
      </c>
      <c r="M158" s="49">
        <f t="shared" si="26"/>
        <v>0</v>
      </c>
      <c r="N158" s="2"/>
      <c r="O158" s="49">
        <f t="shared" si="27"/>
        <v>0</v>
      </c>
    </row>
    <row r="159" spans="1:15">
      <c r="A159" s="55"/>
      <c r="G159" s="79"/>
      <c r="H159" s="15"/>
      <c r="I159" s="61"/>
    </row>
    <row r="160" spans="1:15" ht="25">
      <c r="A160" s="28" t="s">
        <v>42</v>
      </c>
    </row>
    <row r="161" spans="1:15" ht="12" customHeight="1">
      <c r="A161" s="29" t="s">
        <v>146</v>
      </c>
      <c r="B161" s="30" t="s">
        <v>146</v>
      </c>
      <c r="C161" s="62"/>
      <c r="D161" s="63" t="s">
        <v>149</v>
      </c>
      <c r="E161" s="63" t="s">
        <v>150</v>
      </c>
      <c r="F161" s="64" t="s">
        <v>152</v>
      </c>
      <c r="G161" s="65" t="s">
        <v>152</v>
      </c>
      <c r="H161" s="35"/>
      <c r="I161" s="36" t="s">
        <v>6</v>
      </c>
      <c r="J161" s="9" t="s">
        <v>7</v>
      </c>
      <c r="K161" s="36" t="s">
        <v>8</v>
      </c>
      <c r="L161" s="1"/>
      <c r="M161" s="36" t="s">
        <v>6</v>
      </c>
      <c r="N161" s="9" t="s">
        <v>7</v>
      </c>
      <c r="O161" s="36" t="s">
        <v>8</v>
      </c>
    </row>
    <row r="162" spans="1:15" ht="12" customHeight="1">
      <c r="A162" s="37" t="s">
        <v>10</v>
      </c>
      <c r="B162" s="38" t="s">
        <v>147</v>
      </c>
      <c r="C162" s="39" t="s">
        <v>9</v>
      </c>
      <c r="D162" s="39" t="s">
        <v>148</v>
      </c>
      <c r="E162" s="39" t="s">
        <v>151</v>
      </c>
      <c r="F162" s="40" t="s">
        <v>10</v>
      </c>
      <c r="G162" s="41" t="s">
        <v>11</v>
      </c>
      <c r="H162" s="35"/>
      <c r="I162" s="42" t="s">
        <v>10</v>
      </c>
      <c r="J162" s="10" t="s">
        <v>5</v>
      </c>
      <c r="K162" s="42" t="s">
        <v>10</v>
      </c>
      <c r="L162" s="1"/>
      <c r="M162" s="42" t="s">
        <v>11</v>
      </c>
      <c r="N162" s="10" t="s">
        <v>5</v>
      </c>
      <c r="O162" s="42" t="s">
        <v>11</v>
      </c>
    </row>
    <row r="163" spans="1:15" s="3" customFormat="1" ht="13">
      <c r="A163" s="50">
        <v>6818724489800</v>
      </c>
      <c r="B163" s="50">
        <v>6918724489800</v>
      </c>
      <c r="C163" s="51" t="s">
        <v>43</v>
      </c>
      <c r="D163" s="45">
        <v>5</v>
      </c>
      <c r="E163" s="46" t="s">
        <v>135</v>
      </c>
      <c r="F163" s="52">
        <v>9.1654805879999994</v>
      </c>
      <c r="G163" s="52">
        <v>10.51372872</v>
      </c>
      <c r="H163" s="48"/>
      <c r="I163" s="49">
        <f t="shared" ref="I163:I178" si="28">F163*$K$11</f>
        <v>0</v>
      </c>
      <c r="J163" s="2"/>
      <c r="K163" s="49">
        <f t="shared" ref="K163:K178" si="29">I163*J163</f>
        <v>0</v>
      </c>
      <c r="M163" s="49">
        <f t="shared" ref="M163:M178" si="30">G163*$K$11</f>
        <v>0</v>
      </c>
      <c r="N163" s="2"/>
      <c r="O163" s="49">
        <f t="shared" ref="O163:O178" si="31">M163*N163</f>
        <v>0</v>
      </c>
    </row>
    <row r="164" spans="1:15" s="3" customFormat="1" ht="13">
      <c r="A164" s="50">
        <v>6818724329800</v>
      </c>
      <c r="B164" s="50">
        <v>6918724329800</v>
      </c>
      <c r="C164" s="51" t="s">
        <v>39</v>
      </c>
      <c r="D164" s="45">
        <v>5</v>
      </c>
      <c r="E164" s="46" t="s">
        <v>136</v>
      </c>
      <c r="F164" s="52">
        <v>9.8808775560000015</v>
      </c>
      <c r="G164" s="52">
        <v>11.294293428000001</v>
      </c>
      <c r="H164" s="48"/>
      <c r="I164" s="49">
        <f t="shared" si="28"/>
        <v>0</v>
      </c>
      <c r="J164" s="2"/>
      <c r="K164" s="49">
        <f t="shared" si="29"/>
        <v>0</v>
      </c>
      <c r="M164" s="49">
        <f t="shared" si="30"/>
        <v>0</v>
      </c>
      <c r="N164" s="2"/>
      <c r="O164" s="49">
        <f t="shared" si="31"/>
        <v>0</v>
      </c>
    </row>
    <row r="165" spans="1:15" s="3" customFormat="1" ht="13">
      <c r="A165" s="50">
        <v>6818724369800</v>
      </c>
      <c r="B165" s="50">
        <v>6918724369800</v>
      </c>
      <c r="C165" s="51" t="s">
        <v>15</v>
      </c>
      <c r="D165" s="45">
        <v>5</v>
      </c>
      <c r="E165" s="46" t="s">
        <v>136</v>
      </c>
      <c r="F165" s="52">
        <v>11.040863328</v>
      </c>
      <c r="G165" s="52">
        <v>12.536825004000001</v>
      </c>
      <c r="H165" s="48"/>
      <c r="I165" s="49">
        <f t="shared" si="28"/>
        <v>0</v>
      </c>
      <c r="J165" s="2"/>
      <c r="K165" s="49">
        <f t="shared" si="29"/>
        <v>0</v>
      </c>
      <c r="M165" s="49">
        <f t="shared" si="30"/>
        <v>0</v>
      </c>
      <c r="N165" s="2"/>
      <c r="O165" s="49">
        <f t="shared" si="31"/>
        <v>0</v>
      </c>
    </row>
    <row r="166" spans="1:15" s="3" customFormat="1" ht="13">
      <c r="A166" s="50">
        <v>6818724389800</v>
      </c>
      <c r="B166" s="50">
        <v>6918724389800</v>
      </c>
      <c r="C166" s="51" t="s">
        <v>16</v>
      </c>
      <c r="D166" s="45">
        <v>5</v>
      </c>
      <c r="E166" s="46" t="s">
        <v>137</v>
      </c>
      <c r="F166" s="52">
        <v>11.040863328</v>
      </c>
      <c r="G166" s="52">
        <v>12.536825004000001</v>
      </c>
      <c r="H166" s="48"/>
      <c r="I166" s="49">
        <f t="shared" si="28"/>
        <v>0</v>
      </c>
      <c r="J166" s="2"/>
      <c r="K166" s="49">
        <f t="shared" si="29"/>
        <v>0</v>
      </c>
      <c r="M166" s="49">
        <f t="shared" si="30"/>
        <v>0</v>
      </c>
      <c r="N166" s="2"/>
      <c r="O166" s="49">
        <f t="shared" si="31"/>
        <v>0</v>
      </c>
    </row>
    <row r="167" spans="1:15" s="3" customFormat="1" ht="13">
      <c r="A167" s="50">
        <v>6818724419800</v>
      </c>
      <c r="B167" s="50">
        <v>6918724419800</v>
      </c>
      <c r="C167" s="51" t="s">
        <v>17</v>
      </c>
      <c r="D167" s="45">
        <v>5</v>
      </c>
      <c r="E167" s="46" t="s">
        <v>137</v>
      </c>
      <c r="F167" s="52">
        <v>12.410834040000003</v>
      </c>
      <c r="G167" s="52">
        <v>15.886446840000003</v>
      </c>
      <c r="H167" s="48"/>
      <c r="I167" s="49">
        <f t="shared" si="28"/>
        <v>0</v>
      </c>
      <c r="J167" s="2"/>
      <c r="K167" s="49">
        <f t="shared" si="29"/>
        <v>0</v>
      </c>
      <c r="M167" s="49">
        <f t="shared" si="30"/>
        <v>0</v>
      </c>
      <c r="N167" s="2"/>
      <c r="O167" s="49">
        <f t="shared" si="31"/>
        <v>0</v>
      </c>
    </row>
    <row r="168" spans="1:15" s="3" customFormat="1" ht="13">
      <c r="A168" s="50">
        <v>6818724429800</v>
      </c>
      <c r="B168" s="50">
        <v>6918724429800</v>
      </c>
      <c r="C168" s="51" t="s">
        <v>18</v>
      </c>
      <c r="D168" s="45">
        <v>5</v>
      </c>
      <c r="E168" s="46" t="s">
        <v>137</v>
      </c>
      <c r="F168" s="52">
        <v>12.410834040000003</v>
      </c>
      <c r="G168" s="52">
        <v>15.886446840000003</v>
      </c>
      <c r="H168" s="48"/>
      <c r="I168" s="49">
        <f t="shared" si="28"/>
        <v>0</v>
      </c>
      <c r="J168" s="2"/>
      <c r="K168" s="49">
        <f t="shared" si="29"/>
        <v>0</v>
      </c>
      <c r="M168" s="49">
        <f t="shared" si="30"/>
        <v>0</v>
      </c>
      <c r="N168" s="2"/>
      <c r="O168" s="49">
        <f t="shared" si="31"/>
        <v>0</v>
      </c>
    </row>
    <row r="169" spans="1:15" s="3" customFormat="1" ht="13">
      <c r="A169" s="50">
        <v>6818724449800</v>
      </c>
      <c r="B169" s="50">
        <v>6918724449800</v>
      </c>
      <c r="C169" s="51" t="s">
        <v>19</v>
      </c>
      <c r="D169" s="45">
        <v>5</v>
      </c>
      <c r="E169" s="46" t="s">
        <v>137</v>
      </c>
      <c r="F169" s="52">
        <v>15.127604712000002</v>
      </c>
      <c r="G169" s="52">
        <v>19.173797280000002</v>
      </c>
      <c r="H169" s="48"/>
      <c r="I169" s="49">
        <f t="shared" si="28"/>
        <v>0</v>
      </c>
      <c r="J169" s="2"/>
      <c r="K169" s="49">
        <f t="shared" si="29"/>
        <v>0</v>
      </c>
      <c r="M169" s="49">
        <f t="shared" si="30"/>
        <v>0</v>
      </c>
      <c r="N169" s="2"/>
      <c r="O169" s="49">
        <f t="shared" si="31"/>
        <v>0</v>
      </c>
    </row>
    <row r="170" spans="1:15" s="3" customFormat="1" ht="13">
      <c r="A170" s="50">
        <v>6818724459800</v>
      </c>
      <c r="B170" s="50">
        <v>6918724459800</v>
      </c>
      <c r="C170" s="51" t="s">
        <v>20</v>
      </c>
      <c r="D170" s="45">
        <v>5</v>
      </c>
      <c r="E170" s="46" t="s">
        <v>137</v>
      </c>
      <c r="F170" s="52">
        <v>15.127604712000002</v>
      </c>
      <c r="G170" s="52">
        <v>19.173797280000002</v>
      </c>
      <c r="H170" s="48"/>
      <c r="I170" s="49">
        <f t="shared" si="28"/>
        <v>0</v>
      </c>
      <c r="J170" s="2"/>
      <c r="K170" s="49">
        <f t="shared" si="29"/>
        <v>0</v>
      </c>
      <c r="M170" s="49">
        <f t="shared" si="30"/>
        <v>0</v>
      </c>
      <c r="N170" s="2"/>
      <c r="O170" s="49">
        <f t="shared" si="31"/>
        <v>0</v>
      </c>
    </row>
    <row r="171" spans="1:15" s="3" customFormat="1" ht="13">
      <c r="A171" s="50">
        <v>6818724469800</v>
      </c>
      <c r="B171" s="50">
        <v>6918724469800</v>
      </c>
      <c r="C171" s="51" t="s">
        <v>21</v>
      </c>
      <c r="D171" s="45">
        <v>5</v>
      </c>
      <c r="E171" s="46" t="s">
        <v>137</v>
      </c>
      <c r="F171" s="52">
        <v>17.362134108000006</v>
      </c>
      <c r="G171" s="52">
        <v>21.577762799999999</v>
      </c>
      <c r="H171" s="48"/>
      <c r="I171" s="49">
        <f t="shared" si="28"/>
        <v>0</v>
      </c>
      <c r="J171" s="2"/>
      <c r="K171" s="49">
        <f t="shared" si="29"/>
        <v>0</v>
      </c>
      <c r="M171" s="49">
        <f t="shared" si="30"/>
        <v>0</v>
      </c>
      <c r="N171" s="2"/>
      <c r="O171" s="49">
        <f t="shared" si="31"/>
        <v>0</v>
      </c>
    </row>
    <row r="172" spans="1:15" s="3" customFormat="1" ht="13">
      <c r="A172" s="50">
        <v>6818724479800</v>
      </c>
      <c r="B172" s="50">
        <v>6918724479800</v>
      </c>
      <c r="C172" s="51" t="s">
        <v>22</v>
      </c>
      <c r="D172" s="45">
        <v>5</v>
      </c>
      <c r="E172" s="46" t="s">
        <v>137</v>
      </c>
      <c r="F172" s="52">
        <v>17.362134108000006</v>
      </c>
      <c r="G172" s="52">
        <v>21.577762799999999</v>
      </c>
      <c r="H172" s="48"/>
      <c r="I172" s="49">
        <f t="shared" si="28"/>
        <v>0</v>
      </c>
      <c r="J172" s="2"/>
      <c r="K172" s="49">
        <f t="shared" si="29"/>
        <v>0</v>
      </c>
      <c r="M172" s="49">
        <f t="shared" si="30"/>
        <v>0</v>
      </c>
      <c r="N172" s="2"/>
      <c r="O172" s="49">
        <f t="shared" si="31"/>
        <v>0</v>
      </c>
    </row>
    <row r="173" spans="1:15" s="3" customFormat="1" ht="13">
      <c r="A173" s="50">
        <v>6818724519800</v>
      </c>
      <c r="B173" s="50">
        <v>6918724519800</v>
      </c>
      <c r="C173" s="51" t="s">
        <v>23</v>
      </c>
      <c r="D173" s="45">
        <v>5</v>
      </c>
      <c r="E173" s="46" t="s">
        <v>139</v>
      </c>
      <c r="F173" s="52">
        <v>27.578987568000006</v>
      </c>
      <c r="G173" s="52">
        <v>33.525181799999999</v>
      </c>
      <c r="H173" s="48"/>
      <c r="I173" s="49">
        <f t="shared" si="28"/>
        <v>0</v>
      </c>
      <c r="J173" s="2"/>
      <c r="K173" s="49">
        <f t="shared" si="29"/>
        <v>0</v>
      </c>
      <c r="M173" s="49">
        <f t="shared" si="30"/>
        <v>0</v>
      </c>
      <c r="N173" s="2"/>
      <c r="O173" s="49">
        <f t="shared" si="31"/>
        <v>0</v>
      </c>
    </row>
    <row r="174" spans="1:15" s="3" customFormat="1" ht="13">
      <c r="A174" s="50">
        <v>6818724529800</v>
      </c>
      <c r="B174" s="50">
        <v>6918724529800</v>
      </c>
      <c r="C174" s="51" t="s">
        <v>24</v>
      </c>
      <c r="D174" s="45">
        <v>5</v>
      </c>
      <c r="E174" s="46" t="s">
        <v>139</v>
      </c>
      <c r="F174" s="52">
        <v>27.578987568000006</v>
      </c>
      <c r="G174" s="52">
        <v>33.525181799999999</v>
      </c>
      <c r="H174" s="48"/>
      <c r="I174" s="49">
        <f t="shared" si="28"/>
        <v>0</v>
      </c>
      <c r="J174" s="2"/>
      <c r="K174" s="49">
        <f t="shared" si="29"/>
        <v>0</v>
      </c>
      <c r="M174" s="49">
        <f t="shared" si="30"/>
        <v>0</v>
      </c>
      <c r="N174" s="2"/>
      <c r="O174" s="49">
        <f t="shared" si="31"/>
        <v>0</v>
      </c>
    </row>
    <row r="175" spans="1:15" s="3" customFormat="1" ht="13">
      <c r="A175" s="50">
        <v>6818724549800</v>
      </c>
      <c r="B175" s="50">
        <v>6918724549800</v>
      </c>
      <c r="C175" s="51" t="s">
        <v>25</v>
      </c>
      <c r="D175" s="45">
        <v>5</v>
      </c>
      <c r="E175" s="46" t="s">
        <v>140</v>
      </c>
      <c r="F175" s="52">
        <v>32.259479472000002</v>
      </c>
      <c r="G175" s="52">
        <v>39.064439700000008</v>
      </c>
      <c r="H175" s="48"/>
      <c r="I175" s="49">
        <f t="shared" si="28"/>
        <v>0</v>
      </c>
      <c r="J175" s="2"/>
      <c r="K175" s="49">
        <f t="shared" si="29"/>
        <v>0</v>
      </c>
      <c r="M175" s="49">
        <f t="shared" si="30"/>
        <v>0</v>
      </c>
      <c r="N175" s="2"/>
      <c r="O175" s="49">
        <f t="shared" si="31"/>
        <v>0</v>
      </c>
    </row>
    <row r="176" spans="1:15" s="3" customFormat="1" ht="13">
      <c r="A176" s="50">
        <v>6818724569800</v>
      </c>
      <c r="B176" s="50">
        <v>6918724569800</v>
      </c>
      <c r="C176" s="51" t="s">
        <v>26</v>
      </c>
      <c r="D176" s="45">
        <v>5</v>
      </c>
      <c r="E176" s="46" t="s">
        <v>140</v>
      </c>
      <c r="F176" s="52">
        <v>32.259479472000002</v>
      </c>
      <c r="G176" s="52">
        <v>39.064439700000008</v>
      </c>
      <c r="H176" s="48"/>
      <c r="I176" s="49">
        <f t="shared" si="28"/>
        <v>0</v>
      </c>
      <c r="J176" s="2"/>
      <c r="K176" s="49">
        <f t="shared" si="29"/>
        <v>0</v>
      </c>
      <c r="M176" s="49">
        <f t="shared" si="30"/>
        <v>0</v>
      </c>
      <c r="N176" s="2"/>
      <c r="O176" s="49">
        <f t="shared" si="31"/>
        <v>0</v>
      </c>
    </row>
    <row r="177" spans="1:15" s="3" customFormat="1" ht="13">
      <c r="A177" s="50">
        <v>6818724589800</v>
      </c>
      <c r="B177" s="50">
        <v>6918724589800</v>
      </c>
      <c r="C177" s="44" t="s">
        <v>27</v>
      </c>
      <c r="D177" s="45">
        <v>5</v>
      </c>
      <c r="E177" s="46" t="s">
        <v>138</v>
      </c>
      <c r="F177" s="54">
        <v>37.167334380000007</v>
      </c>
      <c r="G177" s="52">
        <v>44.668865340000011</v>
      </c>
      <c r="H177" s="48"/>
      <c r="I177" s="49">
        <f t="shared" si="28"/>
        <v>0</v>
      </c>
      <c r="J177" s="2"/>
      <c r="K177" s="49">
        <f t="shared" si="29"/>
        <v>0</v>
      </c>
      <c r="M177" s="49">
        <f t="shared" si="30"/>
        <v>0</v>
      </c>
      <c r="N177" s="2"/>
      <c r="O177" s="49">
        <f t="shared" si="31"/>
        <v>0</v>
      </c>
    </row>
    <row r="178" spans="1:15" s="3" customFormat="1" ht="13">
      <c r="A178" s="50">
        <v>6818724619800</v>
      </c>
      <c r="B178" s="50">
        <v>6918724619800</v>
      </c>
      <c r="C178" s="44" t="s">
        <v>28</v>
      </c>
      <c r="D178" s="45">
        <v>5</v>
      </c>
      <c r="E178" s="46" t="s">
        <v>138</v>
      </c>
      <c r="F178" s="52">
        <v>37.167334380000007</v>
      </c>
      <c r="G178" s="52">
        <v>44.668865340000011</v>
      </c>
      <c r="H178" s="48"/>
      <c r="I178" s="49">
        <f t="shared" si="28"/>
        <v>0</v>
      </c>
      <c r="J178" s="2"/>
      <c r="K178" s="49">
        <f t="shared" si="29"/>
        <v>0</v>
      </c>
      <c r="M178" s="49">
        <f t="shared" si="30"/>
        <v>0</v>
      </c>
      <c r="N178" s="2"/>
      <c r="O178" s="49">
        <f t="shared" si="31"/>
        <v>0</v>
      </c>
    </row>
    <row r="179" spans="1:15" ht="12.75" customHeight="1">
      <c r="F179" s="55"/>
    </row>
    <row r="180" spans="1:15" ht="25">
      <c r="A180" s="28" t="s">
        <v>44</v>
      </c>
      <c r="F180" s="58"/>
    </row>
    <row r="181" spans="1:15" ht="12" customHeight="1">
      <c r="A181" s="29" t="s">
        <v>146</v>
      </c>
      <c r="B181" s="30" t="s">
        <v>146</v>
      </c>
      <c r="C181" s="62"/>
      <c r="D181" s="63" t="s">
        <v>149</v>
      </c>
      <c r="E181" s="63" t="s">
        <v>150</v>
      </c>
      <c r="F181" s="64" t="s">
        <v>152</v>
      </c>
      <c r="G181" s="65" t="s">
        <v>152</v>
      </c>
      <c r="H181" s="35"/>
      <c r="I181" s="36" t="s">
        <v>6</v>
      </c>
      <c r="J181" s="9" t="s">
        <v>7</v>
      </c>
      <c r="K181" s="36" t="s">
        <v>8</v>
      </c>
      <c r="L181" s="1"/>
      <c r="M181" s="36" t="s">
        <v>6</v>
      </c>
      <c r="N181" s="9" t="s">
        <v>7</v>
      </c>
      <c r="O181" s="36" t="s">
        <v>8</v>
      </c>
    </row>
    <row r="182" spans="1:15" ht="12" customHeight="1">
      <c r="A182" s="37" t="s">
        <v>10</v>
      </c>
      <c r="B182" s="38" t="s">
        <v>147</v>
      </c>
      <c r="C182" s="39" t="s">
        <v>9</v>
      </c>
      <c r="D182" s="39" t="s">
        <v>148</v>
      </c>
      <c r="E182" s="39" t="s">
        <v>151</v>
      </c>
      <c r="F182" s="40" t="s">
        <v>10</v>
      </c>
      <c r="G182" s="41" t="s">
        <v>11</v>
      </c>
      <c r="H182" s="35"/>
      <c r="I182" s="42" t="s">
        <v>10</v>
      </c>
      <c r="J182" s="10" t="s">
        <v>5</v>
      </c>
      <c r="K182" s="42" t="s">
        <v>10</v>
      </c>
      <c r="L182" s="1"/>
      <c r="M182" s="42" t="s">
        <v>11</v>
      </c>
      <c r="N182" s="10" t="s">
        <v>5</v>
      </c>
      <c r="O182" s="42" t="s">
        <v>11</v>
      </c>
    </row>
    <row r="183" spans="1:15" s="3" customFormat="1" ht="13">
      <c r="A183" s="50">
        <v>6818732489800</v>
      </c>
      <c r="B183" s="50">
        <v>6918732489800</v>
      </c>
      <c r="C183" s="51" t="s">
        <v>45</v>
      </c>
      <c r="D183" s="45">
        <v>5</v>
      </c>
      <c r="E183" s="46" t="s">
        <v>136</v>
      </c>
      <c r="F183" s="52">
        <v>12.491931672000002</v>
      </c>
      <c r="G183" s="52">
        <v>14.769906228000002</v>
      </c>
      <c r="H183" s="48"/>
      <c r="I183" s="49">
        <f t="shared" ref="I183:I197" si="32">F183*$K$11</f>
        <v>0</v>
      </c>
      <c r="J183" s="2"/>
      <c r="K183" s="49">
        <f t="shared" ref="K183:K197" si="33">I183*J183</f>
        <v>0</v>
      </c>
      <c r="M183" s="49">
        <f t="shared" ref="M183:M197" si="34">G183*$K$11</f>
        <v>0</v>
      </c>
      <c r="N183" s="2"/>
      <c r="O183" s="49">
        <f t="shared" ref="O183:O197" si="35">M183*N183</f>
        <v>0</v>
      </c>
    </row>
    <row r="184" spans="1:15" s="3" customFormat="1" ht="13">
      <c r="A184" s="50">
        <v>6818732369800</v>
      </c>
      <c r="B184" s="50">
        <v>6918732369800</v>
      </c>
      <c r="C184" s="51" t="s">
        <v>46</v>
      </c>
      <c r="D184" s="45">
        <v>5</v>
      </c>
      <c r="E184" s="46" t="s">
        <v>137</v>
      </c>
      <c r="F184" s="52">
        <v>14.329661940000001</v>
      </c>
      <c r="G184" s="52">
        <v>16.640944451999999</v>
      </c>
      <c r="H184" s="48"/>
      <c r="I184" s="49">
        <f t="shared" si="32"/>
        <v>0</v>
      </c>
      <c r="J184" s="2"/>
      <c r="K184" s="49">
        <f t="shared" si="33"/>
        <v>0</v>
      </c>
      <c r="M184" s="49">
        <f t="shared" si="34"/>
        <v>0</v>
      </c>
      <c r="N184" s="2"/>
      <c r="O184" s="49">
        <f t="shared" si="35"/>
        <v>0</v>
      </c>
    </row>
    <row r="185" spans="1:15" s="3" customFormat="1" ht="13">
      <c r="A185" s="50">
        <v>6818732389800</v>
      </c>
      <c r="B185" s="50">
        <v>6918732389800</v>
      </c>
      <c r="C185" s="51" t="s">
        <v>16</v>
      </c>
      <c r="D185" s="45">
        <v>5</v>
      </c>
      <c r="E185" s="46" t="s">
        <v>137</v>
      </c>
      <c r="F185" s="52">
        <v>14.329661940000001</v>
      </c>
      <c r="G185" s="52">
        <v>16.640944451999999</v>
      </c>
      <c r="H185" s="48"/>
      <c r="I185" s="49">
        <f t="shared" si="32"/>
        <v>0</v>
      </c>
      <c r="J185" s="2"/>
      <c r="K185" s="49">
        <f t="shared" si="33"/>
        <v>0</v>
      </c>
      <c r="M185" s="49">
        <f t="shared" si="34"/>
        <v>0</v>
      </c>
      <c r="N185" s="2"/>
      <c r="O185" s="49">
        <f t="shared" si="35"/>
        <v>0</v>
      </c>
    </row>
    <row r="186" spans="1:15" s="3" customFormat="1" ht="13">
      <c r="A186" s="50">
        <v>6818732419800</v>
      </c>
      <c r="B186" s="50">
        <v>6918732419800</v>
      </c>
      <c r="C186" s="51" t="s">
        <v>17</v>
      </c>
      <c r="D186" s="45">
        <v>5</v>
      </c>
      <c r="E186" s="46" t="s">
        <v>137</v>
      </c>
      <c r="F186" s="52">
        <v>17.324481636000002</v>
      </c>
      <c r="G186" s="52">
        <v>20.212136604000005</v>
      </c>
      <c r="H186" s="48"/>
      <c r="I186" s="49">
        <f t="shared" si="32"/>
        <v>0</v>
      </c>
      <c r="J186" s="2"/>
      <c r="K186" s="49">
        <f t="shared" si="33"/>
        <v>0</v>
      </c>
      <c r="M186" s="49">
        <f t="shared" si="34"/>
        <v>0</v>
      </c>
      <c r="N186" s="2"/>
      <c r="O186" s="49">
        <f t="shared" si="35"/>
        <v>0</v>
      </c>
    </row>
    <row r="187" spans="1:15" s="3" customFormat="1" ht="13">
      <c r="A187" s="50">
        <v>6818732429800</v>
      </c>
      <c r="B187" s="50">
        <v>6918732429800</v>
      </c>
      <c r="C187" s="51" t="s">
        <v>18</v>
      </c>
      <c r="D187" s="45">
        <v>5</v>
      </c>
      <c r="E187" s="46" t="s">
        <v>129</v>
      </c>
      <c r="F187" s="52">
        <v>17.324481636000002</v>
      </c>
      <c r="G187" s="52">
        <v>20.212136604000005</v>
      </c>
      <c r="H187" s="48"/>
      <c r="I187" s="49">
        <f t="shared" si="32"/>
        <v>0</v>
      </c>
      <c r="J187" s="2"/>
      <c r="K187" s="49">
        <f t="shared" si="33"/>
        <v>0</v>
      </c>
      <c r="M187" s="49">
        <f t="shared" si="34"/>
        <v>0</v>
      </c>
      <c r="N187" s="2"/>
      <c r="O187" s="49">
        <f t="shared" si="35"/>
        <v>0</v>
      </c>
    </row>
    <row r="188" spans="1:15" s="3" customFormat="1" ht="13">
      <c r="A188" s="50">
        <v>6818732449800</v>
      </c>
      <c r="B188" s="50">
        <v>6918732449800</v>
      </c>
      <c r="C188" s="51" t="s">
        <v>19</v>
      </c>
      <c r="D188" s="45">
        <v>5</v>
      </c>
      <c r="E188" s="46" t="s">
        <v>129</v>
      </c>
      <c r="F188" s="52">
        <v>19.974636396000001</v>
      </c>
      <c r="G188" s="52">
        <v>25.810769556000004</v>
      </c>
      <c r="H188" s="48"/>
      <c r="I188" s="49">
        <f t="shared" si="32"/>
        <v>0</v>
      </c>
      <c r="J188" s="2"/>
      <c r="K188" s="49">
        <f t="shared" si="33"/>
        <v>0</v>
      </c>
      <c r="M188" s="49">
        <f t="shared" si="34"/>
        <v>0</v>
      </c>
      <c r="N188" s="2"/>
      <c r="O188" s="49">
        <f t="shared" si="35"/>
        <v>0</v>
      </c>
    </row>
    <row r="189" spans="1:15" s="3" customFormat="1" ht="13">
      <c r="A189" s="50">
        <v>6818732459800</v>
      </c>
      <c r="B189" s="50">
        <v>6918732459800</v>
      </c>
      <c r="C189" s="51" t="s">
        <v>20</v>
      </c>
      <c r="D189" s="45">
        <v>5</v>
      </c>
      <c r="E189" s="46" t="s">
        <v>129</v>
      </c>
      <c r="F189" s="52">
        <v>19.977532740000004</v>
      </c>
      <c r="G189" s="52">
        <v>25.810769556000004</v>
      </c>
      <c r="H189" s="48"/>
      <c r="I189" s="49">
        <f t="shared" si="32"/>
        <v>0</v>
      </c>
      <c r="J189" s="2"/>
      <c r="K189" s="49">
        <f t="shared" si="33"/>
        <v>0</v>
      </c>
      <c r="M189" s="49">
        <f t="shared" si="34"/>
        <v>0</v>
      </c>
      <c r="N189" s="2"/>
      <c r="O189" s="49">
        <f t="shared" si="35"/>
        <v>0</v>
      </c>
    </row>
    <row r="190" spans="1:15" s="3" customFormat="1" ht="13">
      <c r="A190" s="50">
        <v>6818732469800</v>
      </c>
      <c r="B190" s="50">
        <v>6918732469800</v>
      </c>
      <c r="C190" s="51" t="s">
        <v>21</v>
      </c>
      <c r="D190" s="45">
        <v>5</v>
      </c>
      <c r="E190" s="46" t="s">
        <v>129</v>
      </c>
      <c r="F190" s="52">
        <v>23.367703392000006</v>
      </c>
      <c r="G190" s="52">
        <v>29.967023196000003</v>
      </c>
      <c r="H190" s="48"/>
      <c r="I190" s="49">
        <f t="shared" si="32"/>
        <v>0</v>
      </c>
      <c r="J190" s="2"/>
      <c r="K190" s="49">
        <f t="shared" si="33"/>
        <v>0</v>
      </c>
      <c r="M190" s="49">
        <f t="shared" si="34"/>
        <v>0</v>
      </c>
      <c r="N190" s="2"/>
      <c r="O190" s="49">
        <f t="shared" si="35"/>
        <v>0</v>
      </c>
    </row>
    <row r="191" spans="1:15" s="3" customFormat="1" ht="13">
      <c r="A191" s="50">
        <v>6818732479800</v>
      </c>
      <c r="B191" s="50">
        <v>6918732479800</v>
      </c>
      <c r="C191" s="51" t="s">
        <v>22</v>
      </c>
      <c r="D191" s="45">
        <v>5</v>
      </c>
      <c r="E191" s="46" t="s">
        <v>129</v>
      </c>
      <c r="F191" s="52">
        <v>23.367703392000006</v>
      </c>
      <c r="G191" s="52">
        <v>29.967023196000003</v>
      </c>
      <c r="H191" s="48"/>
      <c r="I191" s="49">
        <f t="shared" si="32"/>
        <v>0</v>
      </c>
      <c r="J191" s="2"/>
      <c r="K191" s="49">
        <f t="shared" si="33"/>
        <v>0</v>
      </c>
      <c r="M191" s="49">
        <f t="shared" si="34"/>
        <v>0</v>
      </c>
      <c r="N191" s="2"/>
      <c r="O191" s="49">
        <f t="shared" si="35"/>
        <v>0</v>
      </c>
    </row>
    <row r="192" spans="1:15" s="3" customFormat="1" ht="13">
      <c r="A192" s="50">
        <v>6818732519800</v>
      </c>
      <c r="B192" s="50">
        <v>6918732519800</v>
      </c>
      <c r="C192" s="51" t="s">
        <v>23</v>
      </c>
      <c r="D192" s="45">
        <v>5</v>
      </c>
      <c r="E192" s="46" t="s">
        <v>138</v>
      </c>
      <c r="F192" s="52">
        <v>39.191878836000008</v>
      </c>
      <c r="G192" s="52">
        <v>48.891734892000002</v>
      </c>
      <c r="H192" s="48"/>
      <c r="I192" s="49">
        <f t="shared" si="32"/>
        <v>0</v>
      </c>
      <c r="J192" s="2"/>
      <c r="K192" s="49">
        <f t="shared" si="33"/>
        <v>0</v>
      </c>
      <c r="M192" s="49">
        <f t="shared" si="34"/>
        <v>0</v>
      </c>
      <c r="N192" s="2"/>
      <c r="O192" s="49">
        <f t="shared" si="35"/>
        <v>0</v>
      </c>
    </row>
    <row r="193" spans="1:15" s="3" customFormat="1" ht="13">
      <c r="A193" s="50">
        <v>6818732529800</v>
      </c>
      <c r="B193" s="50">
        <v>6918732529800</v>
      </c>
      <c r="C193" s="51" t="s">
        <v>24</v>
      </c>
      <c r="D193" s="45">
        <v>5</v>
      </c>
      <c r="E193" s="46" t="s">
        <v>138</v>
      </c>
      <c r="F193" s="52">
        <v>39.191878836000008</v>
      </c>
      <c r="G193" s="52">
        <v>48.891734892000002</v>
      </c>
      <c r="H193" s="48"/>
      <c r="I193" s="49">
        <f t="shared" si="32"/>
        <v>0</v>
      </c>
      <c r="J193" s="2"/>
      <c r="K193" s="49">
        <f t="shared" si="33"/>
        <v>0</v>
      </c>
      <c r="M193" s="49">
        <f t="shared" si="34"/>
        <v>0</v>
      </c>
      <c r="N193" s="2"/>
      <c r="O193" s="49">
        <f t="shared" si="35"/>
        <v>0</v>
      </c>
    </row>
    <row r="194" spans="1:15" s="3" customFormat="1" ht="13">
      <c r="A194" s="50">
        <v>6818732549800</v>
      </c>
      <c r="B194" s="50">
        <v>6918732549800</v>
      </c>
      <c r="C194" s="51" t="s">
        <v>25</v>
      </c>
      <c r="D194" s="45">
        <v>5</v>
      </c>
      <c r="E194" s="46" t="s">
        <v>138</v>
      </c>
      <c r="F194" s="52">
        <v>46.101107448000008</v>
      </c>
      <c r="G194" s="52">
        <v>57.182519592000006</v>
      </c>
      <c r="H194" s="48"/>
      <c r="I194" s="49">
        <f t="shared" si="32"/>
        <v>0</v>
      </c>
      <c r="J194" s="2"/>
      <c r="K194" s="49">
        <f t="shared" si="33"/>
        <v>0</v>
      </c>
      <c r="M194" s="49">
        <f t="shared" si="34"/>
        <v>0</v>
      </c>
      <c r="N194" s="2"/>
      <c r="O194" s="49">
        <f t="shared" si="35"/>
        <v>0</v>
      </c>
    </row>
    <row r="195" spans="1:15" s="3" customFormat="1" ht="13">
      <c r="A195" s="50">
        <v>6818732569800</v>
      </c>
      <c r="B195" s="50">
        <v>6918732569800</v>
      </c>
      <c r="C195" s="51" t="s">
        <v>26</v>
      </c>
      <c r="D195" s="45">
        <v>5</v>
      </c>
      <c r="E195" s="46" t="s">
        <v>141</v>
      </c>
      <c r="F195" s="52">
        <v>46.101107448000008</v>
      </c>
      <c r="G195" s="52">
        <v>57.183967764000009</v>
      </c>
      <c r="H195" s="48"/>
      <c r="I195" s="49">
        <f t="shared" si="32"/>
        <v>0</v>
      </c>
      <c r="J195" s="2"/>
      <c r="K195" s="49">
        <f t="shared" si="33"/>
        <v>0</v>
      </c>
      <c r="M195" s="49">
        <f t="shared" si="34"/>
        <v>0</v>
      </c>
      <c r="N195" s="2"/>
      <c r="O195" s="49">
        <f t="shared" si="35"/>
        <v>0</v>
      </c>
    </row>
    <row r="196" spans="1:15" s="3" customFormat="1" ht="13">
      <c r="A196" s="50">
        <v>6818732589800</v>
      </c>
      <c r="B196" s="50">
        <v>6918732589800</v>
      </c>
      <c r="C196" s="44" t="s">
        <v>27</v>
      </c>
      <c r="D196" s="45">
        <v>5</v>
      </c>
      <c r="E196" s="46" t="s">
        <v>141</v>
      </c>
      <c r="F196" s="52">
        <v>53.046540360000009</v>
      </c>
      <c r="G196" s="52">
        <v>65.593502568000005</v>
      </c>
      <c r="H196" s="48"/>
      <c r="I196" s="49">
        <f t="shared" si="32"/>
        <v>0</v>
      </c>
      <c r="J196" s="2"/>
      <c r="K196" s="49">
        <f t="shared" si="33"/>
        <v>0</v>
      </c>
      <c r="M196" s="49">
        <f t="shared" si="34"/>
        <v>0</v>
      </c>
      <c r="N196" s="2"/>
      <c r="O196" s="49">
        <f t="shared" si="35"/>
        <v>0</v>
      </c>
    </row>
    <row r="197" spans="1:15" s="3" customFormat="1" ht="13">
      <c r="A197" s="50">
        <v>6818732619800</v>
      </c>
      <c r="B197" s="50">
        <v>6918732619800</v>
      </c>
      <c r="C197" s="44" t="s">
        <v>28</v>
      </c>
      <c r="D197" s="45">
        <v>5</v>
      </c>
      <c r="E197" s="46" t="s">
        <v>141</v>
      </c>
      <c r="F197" s="52">
        <v>53.056677564000012</v>
      </c>
      <c r="G197" s="52">
        <v>65.593502568000005</v>
      </c>
      <c r="H197" s="48"/>
      <c r="I197" s="49">
        <f t="shared" si="32"/>
        <v>0</v>
      </c>
      <c r="J197" s="2"/>
      <c r="K197" s="49">
        <f t="shared" si="33"/>
        <v>0</v>
      </c>
      <c r="M197" s="49">
        <f t="shared" si="34"/>
        <v>0</v>
      </c>
      <c r="N197" s="2"/>
      <c r="O197" s="49">
        <f t="shared" si="35"/>
        <v>0</v>
      </c>
    </row>
    <row r="198" spans="1:15" s="3" customFormat="1" ht="13">
      <c r="A198" s="80"/>
      <c r="B198" s="81"/>
      <c r="C198" s="81"/>
      <c r="D198" s="82"/>
      <c r="E198" s="83"/>
      <c r="F198" s="83"/>
      <c r="G198" s="84"/>
      <c r="H198" s="84"/>
      <c r="I198" s="48"/>
      <c r="J198" s="132"/>
      <c r="N198" s="132"/>
    </row>
    <row r="199" spans="1:15" ht="25">
      <c r="A199" s="28" t="s">
        <v>47</v>
      </c>
      <c r="F199" s="58"/>
    </row>
    <row r="200" spans="1:15" ht="12" customHeight="1">
      <c r="A200" s="29" t="s">
        <v>146</v>
      </c>
      <c r="B200" s="30" t="s">
        <v>146</v>
      </c>
      <c r="C200" s="62"/>
      <c r="D200" s="63" t="s">
        <v>149</v>
      </c>
      <c r="E200" s="63" t="s">
        <v>150</v>
      </c>
      <c r="F200" s="64" t="s">
        <v>152</v>
      </c>
      <c r="G200" s="65" t="s">
        <v>152</v>
      </c>
      <c r="H200" s="35"/>
      <c r="I200" s="36" t="s">
        <v>6</v>
      </c>
      <c r="J200" s="9" t="s">
        <v>7</v>
      </c>
      <c r="K200" s="36" t="s">
        <v>8</v>
      </c>
      <c r="L200" s="1"/>
      <c r="M200" s="36" t="s">
        <v>6</v>
      </c>
      <c r="N200" s="9" t="s">
        <v>7</v>
      </c>
      <c r="O200" s="36" t="s">
        <v>8</v>
      </c>
    </row>
    <row r="201" spans="1:15" ht="12" customHeight="1">
      <c r="A201" s="37" t="s">
        <v>10</v>
      </c>
      <c r="B201" s="38" t="s">
        <v>147</v>
      </c>
      <c r="C201" s="39" t="s">
        <v>9</v>
      </c>
      <c r="D201" s="39" t="s">
        <v>148</v>
      </c>
      <c r="E201" s="39" t="s">
        <v>151</v>
      </c>
      <c r="F201" s="40" t="s">
        <v>10</v>
      </c>
      <c r="G201" s="41" t="s">
        <v>11</v>
      </c>
      <c r="H201" s="35"/>
      <c r="I201" s="42" t="s">
        <v>10</v>
      </c>
      <c r="J201" s="10" t="s">
        <v>5</v>
      </c>
      <c r="K201" s="42" t="s">
        <v>10</v>
      </c>
      <c r="L201" s="1"/>
      <c r="M201" s="42" t="s">
        <v>11</v>
      </c>
      <c r="N201" s="10" t="s">
        <v>5</v>
      </c>
      <c r="O201" s="42" t="s">
        <v>11</v>
      </c>
    </row>
    <row r="202" spans="1:15" s="3" customFormat="1" ht="13">
      <c r="A202" s="50">
        <v>6818736489800</v>
      </c>
      <c r="B202" s="50">
        <v>6918736489800</v>
      </c>
      <c r="C202" s="51" t="s">
        <v>48</v>
      </c>
      <c r="D202" s="45">
        <v>1</v>
      </c>
      <c r="E202" s="46" t="s">
        <v>139</v>
      </c>
      <c r="F202" s="52">
        <v>39.064439700000008</v>
      </c>
      <c r="G202" s="52">
        <v>44.036014176000009</v>
      </c>
      <c r="H202" s="48"/>
      <c r="I202" s="49">
        <f t="shared" ref="I202:I215" si="36">F202*$K$11</f>
        <v>0</v>
      </c>
      <c r="J202" s="2"/>
      <c r="K202" s="49">
        <f t="shared" ref="K202:K215" si="37">I202*J202</f>
        <v>0</v>
      </c>
      <c r="M202" s="49">
        <f t="shared" ref="M202:M215" si="38">G202*$K$11</f>
        <v>0</v>
      </c>
      <c r="N202" s="2"/>
      <c r="O202" s="49">
        <f t="shared" ref="O202:O215" si="39">M202*N202</f>
        <v>0</v>
      </c>
    </row>
    <row r="203" spans="1:15" s="3" customFormat="1" ht="13">
      <c r="A203" s="50">
        <v>6818736389800</v>
      </c>
      <c r="B203" s="50">
        <v>6918736389800</v>
      </c>
      <c r="C203" s="51" t="s">
        <v>49</v>
      </c>
      <c r="D203" s="45">
        <v>1</v>
      </c>
      <c r="E203" s="46" t="s">
        <v>139</v>
      </c>
      <c r="F203" s="52">
        <v>40.076711928000002</v>
      </c>
      <c r="G203" s="52">
        <v>45.701411975999996</v>
      </c>
      <c r="H203" s="48"/>
      <c r="I203" s="49">
        <f t="shared" si="36"/>
        <v>0</v>
      </c>
      <c r="J203" s="2"/>
      <c r="K203" s="49">
        <f t="shared" si="37"/>
        <v>0</v>
      </c>
      <c r="M203" s="49">
        <f t="shared" si="38"/>
        <v>0</v>
      </c>
      <c r="N203" s="2"/>
      <c r="O203" s="49">
        <f t="shared" si="39"/>
        <v>0</v>
      </c>
    </row>
    <row r="204" spans="1:15" s="3" customFormat="1" ht="13">
      <c r="A204" s="50">
        <v>6818736419800</v>
      </c>
      <c r="B204" s="50">
        <v>6918736419800</v>
      </c>
      <c r="C204" s="51" t="s">
        <v>17</v>
      </c>
      <c r="D204" s="45">
        <v>1</v>
      </c>
      <c r="E204" s="46" t="s">
        <v>140</v>
      </c>
      <c r="F204" s="52">
        <v>47.155376664000002</v>
      </c>
      <c r="G204" s="52">
        <v>53.075503800000007</v>
      </c>
      <c r="H204" s="48"/>
      <c r="I204" s="49">
        <f t="shared" si="36"/>
        <v>0</v>
      </c>
      <c r="J204" s="2"/>
      <c r="K204" s="49">
        <f t="shared" si="37"/>
        <v>0</v>
      </c>
      <c r="M204" s="49">
        <f t="shared" si="38"/>
        <v>0</v>
      </c>
      <c r="N204" s="2"/>
      <c r="O204" s="49">
        <f t="shared" si="39"/>
        <v>0</v>
      </c>
    </row>
    <row r="205" spans="1:15" s="3" customFormat="1" ht="13">
      <c r="A205" s="50">
        <v>6818736429800</v>
      </c>
      <c r="B205" s="50">
        <v>6918736429800</v>
      </c>
      <c r="C205" s="51" t="s">
        <v>18</v>
      </c>
      <c r="D205" s="45">
        <v>1</v>
      </c>
      <c r="E205" s="46" t="s">
        <v>140</v>
      </c>
      <c r="F205" s="52">
        <v>47.155376664000002</v>
      </c>
      <c r="G205" s="52">
        <v>53.075503800000007</v>
      </c>
      <c r="H205" s="48"/>
      <c r="I205" s="49">
        <f t="shared" si="36"/>
        <v>0</v>
      </c>
      <c r="J205" s="2"/>
      <c r="K205" s="49">
        <f t="shared" si="37"/>
        <v>0</v>
      </c>
      <c r="M205" s="49">
        <f t="shared" si="38"/>
        <v>0</v>
      </c>
      <c r="N205" s="2"/>
      <c r="O205" s="49">
        <f t="shared" si="39"/>
        <v>0</v>
      </c>
    </row>
    <row r="206" spans="1:15" s="3" customFormat="1" ht="13">
      <c r="A206" s="50">
        <v>6818736449800</v>
      </c>
      <c r="B206" s="50">
        <v>6918736449800</v>
      </c>
      <c r="C206" s="51" t="s">
        <v>19</v>
      </c>
      <c r="D206" s="45">
        <v>1</v>
      </c>
      <c r="E206" s="46" t="s">
        <v>140</v>
      </c>
      <c r="F206" s="52">
        <v>51.772149000000013</v>
      </c>
      <c r="G206" s="52">
        <v>59.185341468000011</v>
      </c>
      <c r="H206" s="48"/>
      <c r="I206" s="49">
        <f t="shared" si="36"/>
        <v>0</v>
      </c>
      <c r="J206" s="2"/>
      <c r="K206" s="49">
        <f t="shared" si="37"/>
        <v>0</v>
      </c>
      <c r="M206" s="49">
        <f t="shared" si="38"/>
        <v>0</v>
      </c>
      <c r="N206" s="2"/>
      <c r="O206" s="49">
        <f t="shared" si="39"/>
        <v>0</v>
      </c>
    </row>
    <row r="207" spans="1:15" s="3" customFormat="1" ht="13">
      <c r="A207" s="50">
        <v>6818736459800</v>
      </c>
      <c r="B207" s="50">
        <v>6918736459800</v>
      </c>
      <c r="C207" s="51" t="s">
        <v>20</v>
      </c>
      <c r="D207" s="45">
        <v>1</v>
      </c>
      <c r="E207" s="46" t="s">
        <v>138</v>
      </c>
      <c r="F207" s="52">
        <v>51.772149000000013</v>
      </c>
      <c r="G207" s="52">
        <v>59.185341468000011</v>
      </c>
      <c r="H207" s="48"/>
      <c r="I207" s="49">
        <f t="shared" si="36"/>
        <v>0</v>
      </c>
      <c r="J207" s="2"/>
      <c r="K207" s="49">
        <f t="shared" si="37"/>
        <v>0</v>
      </c>
      <c r="M207" s="49">
        <f t="shared" si="38"/>
        <v>0</v>
      </c>
      <c r="N207" s="2"/>
      <c r="O207" s="49">
        <f t="shared" si="39"/>
        <v>0</v>
      </c>
    </row>
    <row r="208" spans="1:15" s="3" customFormat="1" ht="13">
      <c r="A208" s="50">
        <v>6818736469800</v>
      </c>
      <c r="B208" s="50">
        <v>6918736469800</v>
      </c>
      <c r="C208" s="51" t="s">
        <v>21</v>
      </c>
      <c r="D208" s="45">
        <v>1</v>
      </c>
      <c r="E208" s="46" t="s">
        <v>138</v>
      </c>
      <c r="F208" s="52">
        <v>54.002333880000009</v>
      </c>
      <c r="G208" s="52">
        <v>65.002648392000012</v>
      </c>
      <c r="H208" s="48"/>
      <c r="I208" s="49">
        <f t="shared" si="36"/>
        <v>0</v>
      </c>
      <c r="J208" s="2"/>
      <c r="K208" s="49">
        <f t="shared" si="37"/>
        <v>0</v>
      </c>
      <c r="M208" s="49">
        <f t="shared" si="38"/>
        <v>0</v>
      </c>
      <c r="N208" s="2"/>
      <c r="O208" s="49">
        <f t="shared" si="39"/>
        <v>0</v>
      </c>
    </row>
    <row r="209" spans="1:15" s="3" customFormat="1" ht="13">
      <c r="A209" s="50">
        <v>6818736479800</v>
      </c>
      <c r="B209" s="50">
        <v>6918736479800</v>
      </c>
      <c r="C209" s="51" t="s">
        <v>22</v>
      </c>
      <c r="D209" s="45">
        <v>1</v>
      </c>
      <c r="E209" s="46" t="s">
        <v>138</v>
      </c>
      <c r="F209" s="52">
        <v>54.002333880000009</v>
      </c>
      <c r="G209" s="52">
        <v>65.002648392000012</v>
      </c>
      <c r="H209" s="48"/>
      <c r="I209" s="49">
        <f t="shared" si="36"/>
        <v>0</v>
      </c>
      <c r="J209" s="2"/>
      <c r="K209" s="49">
        <f t="shared" si="37"/>
        <v>0</v>
      </c>
      <c r="M209" s="49">
        <f t="shared" si="38"/>
        <v>0</v>
      </c>
      <c r="N209" s="2"/>
      <c r="O209" s="49">
        <f t="shared" si="39"/>
        <v>0</v>
      </c>
    </row>
    <row r="210" spans="1:15" s="3" customFormat="1" ht="13">
      <c r="A210" s="50">
        <v>6818736519800</v>
      </c>
      <c r="B210" s="50">
        <v>6918736519800</v>
      </c>
      <c r="C210" s="51" t="s">
        <v>23</v>
      </c>
      <c r="D210" s="45">
        <v>1</v>
      </c>
      <c r="E210" s="46">
        <v>10</v>
      </c>
      <c r="F210" s="52">
        <v>68.689694304000014</v>
      </c>
      <c r="G210" s="52">
        <v>83.695652568</v>
      </c>
      <c r="H210" s="48"/>
      <c r="I210" s="49">
        <f t="shared" si="36"/>
        <v>0</v>
      </c>
      <c r="J210" s="2"/>
      <c r="K210" s="49">
        <f t="shared" si="37"/>
        <v>0</v>
      </c>
      <c r="M210" s="49">
        <f t="shared" si="38"/>
        <v>0</v>
      </c>
      <c r="N210" s="2"/>
      <c r="O210" s="49">
        <f t="shared" si="39"/>
        <v>0</v>
      </c>
    </row>
    <row r="211" spans="1:15" s="3" customFormat="1" ht="13">
      <c r="A211" s="50">
        <v>6818736529800</v>
      </c>
      <c r="B211" s="50">
        <v>6918736529800</v>
      </c>
      <c r="C211" s="51" t="s">
        <v>24</v>
      </c>
      <c r="D211" s="45">
        <v>1</v>
      </c>
      <c r="E211" s="46">
        <v>20</v>
      </c>
      <c r="F211" s="52">
        <v>68.689694304000014</v>
      </c>
      <c r="G211" s="52">
        <v>83.692756224000021</v>
      </c>
      <c r="H211" s="48"/>
      <c r="I211" s="49">
        <f t="shared" si="36"/>
        <v>0</v>
      </c>
      <c r="J211" s="2"/>
      <c r="K211" s="49">
        <f t="shared" si="37"/>
        <v>0</v>
      </c>
      <c r="M211" s="49">
        <f t="shared" si="38"/>
        <v>0</v>
      </c>
      <c r="N211" s="2"/>
      <c r="O211" s="49">
        <f t="shared" si="39"/>
        <v>0</v>
      </c>
    </row>
    <row r="212" spans="1:15" s="3" customFormat="1" ht="13">
      <c r="A212" s="50">
        <v>6818736549800</v>
      </c>
      <c r="B212" s="50">
        <v>6918736549800</v>
      </c>
      <c r="C212" s="51" t="s">
        <v>25</v>
      </c>
      <c r="D212" s="45">
        <v>1</v>
      </c>
      <c r="E212" s="46">
        <v>10</v>
      </c>
      <c r="F212" s="52">
        <v>77.175547772400009</v>
      </c>
      <c r="G212" s="52">
        <v>95.424035553000024</v>
      </c>
      <c r="H212" s="48"/>
      <c r="I212" s="49">
        <f t="shared" si="36"/>
        <v>0</v>
      </c>
      <c r="J212" s="2"/>
      <c r="K212" s="49">
        <f t="shared" si="37"/>
        <v>0</v>
      </c>
      <c r="M212" s="49">
        <f t="shared" si="38"/>
        <v>0</v>
      </c>
      <c r="N212" s="2"/>
      <c r="O212" s="49">
        <f t="shared" si="39"/>
        <v>0</v>
      </c>
    </row>
    <row r="213" spans="1:15" s="3" customFormat="1" ht="13">
      <c r="A213" s="50">
        <v>6818736569800</v>
      </c>
      <c r="B213" s="50">
        <v>6918736569800</v>
      </c>
      <c r="C213" s="51" t="s">
        <v>26</v>
      </c>
      <c r="D213" s="45">
        <v>1</v>
      </c>
      <c r="E213" s="46">
        <v>8</v>
      </c>
      <c r="F213" s="52">
        <v>77.180326740000012</v>
      </c>
      <c r="G213" s="52">
        <v>95.421501252000013</v>
      </c>
      <c r="H213" s="48"/>
      <c r="I213" s="49">
        <f t="shared" si="36"/>
        <v>0</v>
      </c>
      <c r="J213" s="2"/>
      <c r="K213" s="49">
        <f t="shared" si="37"/>
        <v>0</v>
      </c>
      <c r="M213" s="49">
        <f t="shared" si="38"/>
        <v>0</v>
      </c>
      <c r="N213" s="2"/>
      <c r="O213" s="49">
        <f t="shared" si="39"/>
        <v>0</v>
      </c>
    </row>
    <row r="214" spans="1:15" s="3" customFormat="1" ht="13">
      <c r="A214" s="50">
        <v>6818736589800</v>
      </c>
      <c r="B214" s="50">
        <v>6918736589800</v>
      </c>
      <c r="C214" s="44" t="s">
        <v>27</v>
      </c>
      <c r="D214" s="45">
        <v>1</v>
      </c>
      <c r="E214" s="46">
        <v>8</v>
      </c>
      <c r="F214" s="52">
        <v>85.841843472000022</v>
      </c>
      <c r="G214" s="52">
        <v>106.76452566780002</v>
      </c>
      <c r="H214" s="48"/>
      <c r="I214" s="49">
        <f t="shared" si="36"/>
        <v>0</v>
      </c>
      <c r="J214" s="2"/>
      <c r="K214" s="49">
        <f t="shared" si="37"/>
        <v>0</v>
      </c>
      <c r="M214" s="49">
        <f t="shared" si="38"/>
        <v>0</v>
      </c>
      <c r="N214" s="2"/>
      <c r="O214" s="49">
        <f t="shared" si="39"/>
        <v>0</v>
      </c>
    </row>
    <row r="215" spans="1:15" s="3" customFormat="1" ht="13">
      <c r="A215" s="50">
        <v>6818736619800</v>
      </c>
      <c r="B215" s="50">
        <v>6918736619800</v>
      </c>
      <c r="C215" s="44" t="s">
        <v>28</v>
      </c>
      <c r="D215" s="45">
        <v>1</v>
      </c>
      <c r="E215" s="46">
        <v>6</v>
      </c>
      <c r="F215" s="52">
        <v>85.843291644000018</v>
      </c>
      <c r="G215" s="52">
        <v>106.75779166800002</v>
      </c>
      <c r="H215" s="48"/>
      <c r="I215" s="49">
        <f t="shared" si="36"/>
        <v>0</v>
      </c>
      <c r="J215" s="2"/>
      <c r="K215" s="49">
        <f t="shared" si="37"/>
        <v>0</v>
      </c>
      <c r="M215" s="49">
        <f t="shared" si="38"/>
        <v>0</v>
      </c>
      <c r="N215" s="2"/>
      <c r="O215" s="49">
        <f t="shared" si="39"/>
        <v>0</v>
      </c>
    </row>
    <row r="216" spans="1:15" s="3" customFormat="1" ht="13">
      <c r="A216" s="80"/>
      <c r="B216" s="81"/>
      <c r="C216" s="81"/>
      <c r="D216" s="82"/>
      <c r="E216" s="83"/>
      <c r="F216" s="83"/>
      <c r="G216" s="84"/>
      <c r="H216" s="84"/>
      <c r="I216" s="48"/>
      <c r="J216" s="132"/>
      <c r="N216" s="132"/>
    </row>
    <row r="217" spans="1:15" ht="25">
      <c r="A217" s="28" t="s">
        <v>50</v>
      </c>
      <c r="D217" s="57"/>
      <c r="E217" s="58"/>
      <c r="F217" s="58"/>
      <c r="G217" s="66"/>
      <c r="H217" s="67"/>
    </row>
    <row r="218" spans="1:15" ht="12" customHeight="1">
      <c r="A218" s="29" t="s">
        <v>146</v>
      </c>
      <c r="B218" s="30" t="s">
        <v>146</v>
      </c>
      <c r="C218" s="62"/>
      <c r="D218" s="63" t="s">
        <v>149</v>
      </c>
      <c r="E218" s="63" t="s">
        <v>150</v>
      </c>
      <c r="F218" s="64" t="s">
        <v>152</v>
      </c>
      <c r="G218" s="65" t="s">
        <v>152</v>
      </c>
      <c r="H218" s="35"/>
      <c r="I218" s="36" t="s">
        <v>6</v>
      </c>
      <c r="J218" s="9" t="s">
        <v>7</v>
      </c>
      <c r="K218" s="36" t="s">
        <v>8</v>
      </c>
      <c r="L218" s="1"/>
      <c r="M218" s="36" t="s">
        <v>6</v>
      </c>
      <c r="N218" s="9" t="s">
        <v>7</v>
      </c>
      <c r="O218" s="36" t="s">
        <v>8</v>
      </c>
    </row>
    <row r="219" spans="1:15" ht="12" customHeight="1">
      <c r="A219" s="37" t="s">
        <v>10</v>
      </c>
      <c r="B219" s="38" t="s">
        <v>147</v>
      </c>
      <c r="C219" s="39" t="s">
        <v>9</v>
      </c>
      <c r="D219" s="39" t="s">
        <v>148</v>
      </c>
      <c r="E219" s="39" t="s">
        <v>151</v>
      </c>
      <c r="F219" s="40" t="s">
        <v>10</v>
      </c>
      <c r="G219" s="41" t="s">
        <v>11</v>
      </c>
      <c r="H219" s="35"/>
      <c r="I219" s="42" t="s">
        <v>10</v>
      </c>
      <c r="J219" s="10" t="s">
        <v>5</v>
      </c>
      <c r="K219" s="42" t="s">
        <v>10</v>
      </c>
      <c r="L219" s="1"/>
      <c r="M219" s="42" t="s">
        <v>11</v>
      </c>
      <c r="N219" s="10" t="s">
        <v>5</v>
      </c>
      <c r="O219" s="42" t="s">
        <v>11</v>
      </c>
    </row>
    <row r="220" spans="1:15" s="3" customFormat="1" ht="13">
      <c r="A220" s="50">
        <v>6818738489800</v>
      </c>
      <c r="B220" s="50">
        <v>6918738489800</v>
      </c>
      <c r="C220" s="51" t="s">
        <v>51</v>
      </c>
      <c r="D220" s="45">
        <v>1</v>
      </c>
      <c r="E220" s="46" t="s">
        <v>140</v>
      </c>
      <c r="F220" s="52">
        <v>46.376260128000013</v>
      </c>
      <c r="G220" s="52">
        <v>52.801799292000005</v>
      </c>
      <c r="H220" s="48"/>
      <c r="I220" s="49">
        <f t="shared" ref="I220:I233" si="40">F220*$K$11</f>
        <v>0</v>
      </c>
      <c r="J220" s="2"/>
      <c r="K220" s="49">
        <f t="shared" ref="K220:K233" si="41">I220*J220</f>
        <v>0</v>
      </c>
      <c r="M220" s="49">
        <f t="shared" ref="M220:M233" si="42">G220*$K$11</f>
        <v>0</v>
      </c>
      <c r="N220" s="2"/>
      <c r="O220" s="49">
        <f t="shared" ref="O220:O233" si="43">M220*N220</f>
        <v>0</v>
      </c>
    </row>
    <row r="221" spans="1:15" s="3" customFormat="1" ht="13">
      <c r="A221" s="50">
        <v>6818738389800</v>
      </c>
      <c r="B221" s="50">
        <v>6918738389800</v>
      </c>
      <c r="C221" s="51" t="s">
        <v>49</v>
      </c>
      <c r="D221" s="45">
        <v>1</v>
      </c>
      <c r="E221" s="46">
        <v>15</v>
      </c>
      <c r="F221" s="52">
        <v>50.451416136000013</v>
      </c>
      <c r="G221" s="52">
        <v>60.071622732000009</v>
      </c>
      <c r="H221" s="48"/>
      <c r="I221" s="49">
        <f t="shared" si="40"/>
        <v>0</v>
      </c>
      <c r="J221" s="2"/>
      <c r="K221" s="49">
        <f t="shared" si="41"/>
        <v>0</v>
      </c>
      <c r="M221" s="49">
        <f t="shared" si="42"/>
        <v>0</v>
      </c>
      <c r="N221" s="2"/>
      <c r="O221" s="49">
        <f t="shared" si="43"/>
        <v>0</v>
      </c>
    </row>
    <row r="222" spans="1:15" s="3" customFormat="1" ht="13">
      <c r="A222" s="50">
        <v>6818738419800</v>
      </c>
      <c r="B222" s="50">
        <v>6918738419800</v>
      </c>
      <c r="C222" s="51" t="s">
        <v>17</v>
      </c>
      <c r="D222" s="45">
        <v>1</v>
      </c>
      <c r="E222" s="46" t="s">
        <v>141</v>
      </c>
      <c r="F222" s="52">
        <v>59.75447306400001</v>
      </c>
      <c r="G222" s="52">
        <v>70.457912316000019</v>
      </c>
      <c r="H222" s="48"/>
      <c r="I222" s="49">
        <f t="shared" si="40"/>
        <v>0</v>
      </c>
      <c r="J222" s="2"/>
      <c r="K222" s="49">
        <f t="shared" si="41"/>
        <v>0</v>
      </c>
      <c r="M222" s="49">
        <f t="shared" si="42"/>
        <v>0</v>
      </c>
      <c r="N222" s="2"/>
      <c r="O222" s="49">
        <f t="shared" si="43"/>
        <v>0</v>
      </c>
    </row>
    <row r="223" spans="1:15" s="3" customFormat="1" ht="13">
      <c r="A223" s="50">
        <v>6818738429800</v>
      </c>
      <c r="B223" s="50">
        <v>6918738429800</v>
      </c>
      <c r="C223" s="51" t="s">
        <v>18</v>
      </c>
      <c r="D223" s="45">
        <v>1</v>
      </c>
      <c r="E223" s="46" t="s">
        <v>141</v>
      </c>
      <c r="F223" s="52">
        <v>59.75447306400001</v>
      </c>
      <c r="G223" s="52">
        <v>70.457912316000019</v>
      </c>
      <c r="H223" s="48"/>
      <c r="I223" s="49">
        <f t="shared" si="40"/>
        <v>0</v>
      </c>
      <c r="J223" s="2"/>
      <c r="K223" s="49">
        <f t="shared" si="41"/>
        <v>0</v>
      </c>
      <c r="M223" s="49">
        <f t="shared" si="42"/>
        <v>0</v>
      </c>
      <c r="N223" s="2"/>
      <c r="O223" s="49">
        <f t="shared" si="43"/>
        <v>0</v>
      </c>
    </row>
    <row r="224" spans="1:15" s="3" customFormat="1" ht="13">
      <c r="A224" s="50">
        <v>6818738449800</v>
      </c>
      <c r="B224" s="50">
        <v>6918738449800</v>
      </c>
      <c r="C224" s="51" t="s">
        <v>19</v>
      </c>
      <c r="D224" s="45">
        <v>1</v>
      </c>
      <c r="E224" s="46" t="s">
        <v>141</v>
      </c>
      <c r="F224" s="52">
        <v>65.907755892000011</v>
      </c>
      <c r="G224" s="52">
        <v>82.112800572000012</v>
      </c>
      <c r="H224" s="48"/>
      <c r="I224" s="49">
        <f t="shared" si="40"/>
        <v>0</v>
      </c>
      <c r="J224" s="2"/>
      <c r="K224" s="49">
        <f t="shared" si="41"/>
        <v>0</v>
      </c>
      <c r="M224" s="49">
        <f t="shared" si="42"/>
        <v>0</v>
      </c>
      <c r="N224" s="2"/>
      <c r="O224" s="49">
        <f t="shared" si="43"/>
        <v>0</v>
      </c>
    </row>
    <row r="225" spans="1:15" s="3" customFormat="1" ht="13">
      <c r="A225" s="50">
        <v>6818738459800</v>
      </c>
      <c r="B225" s="50">
        <v>6918738459800</v>
      </c>
      <c r="C225" s="51" t="s">
        <v>20</v>
      </c>
      <c r="D225" s="45">
        <v>1</v>
      </c>
      <c r="E225" s="46" t="s">
        <v>141</v>
      </c>
      <c r="F225" s="52">
        <v>65.903411376000008</v>
      </c>
      <c r="G225" s="52">
        <v>82.112800572000012</v>
      </c>
      <c r="H225" s="48"/>
      <c r="I225" s="49">
        <f t="shared" si="40"/>
        <v>0</v>
      </c>
      <c r="J225" s="2"/>
      <c r="K225" s="49">
        <f t="shared" si="41"/>
        <v>0</v>
      </c>
      <c r="M225" s="49">
        <f t="shared" si="42"/>
        <v>0</v>
      </c>
      <c r="N225" s="2"/>
      <c r="O225" s="49">
        <f t="shared" si="43"/>
        <v>0</v>
      </c>
    </row>
    <row r="226" spans="1:15" s="3" customFormat="1" ht="13">
      <c r="A226" s="50">
        <v>6818738469800</v>
      </c>
      <c r="B226" s="50">
        <v>6918738469800</v>
      </c>
      <c r="C226" s="51" t="s">
        <v>21</v>
      </c>
      <c r="D226" s="45">
        <v>1</v>
      </c>
      <c r="E226" s="46" t="s">
        <v>141</v>
      </c>
      <c r="F226" s="52">
        <v>71.597623679999998</v>
      </c>
      <c r="G226" s="52">
        <v>86.851219356000016</v>
      </c>
      <c r="H226" s="48"/>
      <c r="I226" s="49">
        <f t="shared" si="40"/>
        <v>0</v>
      </c>
      <c r="J226" s="2"/>
      <c r="K226" s="49">
        <f t="shared" si="41"/>
        <v>0</v>
      </c>
      <c r="M226" s="49">
        <f t="shared" si="42"/>
        <v>0</v>
      </c>
      <c r="N226" s="2"/>
      <c r="O226" s="49">
        <f t="shared" si="43"/>
        <v>0</v>
      </c>
    </row>
    <row r="227" spans="1:15" s="3" customFormat="1" ht="13">
      <c r="A227" s="50">
        <v>6818738479800</v>
      </c>
      <c r="B227" s="50">
        <v>6918738479800</v>
      </c>
      <c r="C227" s="51" t="s">
        <v>22</v>
      </c>
      <c r="D227" s="45">
        <v>1</v>
      </c>
      <c r="E227" s="46" t="s">
        <v>26</v>
      </c>
      <c r="F227" s="52">
        <v>71.597623679999998</v>
      </c>
      <c r="G227" s="52">
        <v>86.851219356000016</v>
      </c>
      <c r="H227" s="48"/>
      <c r="I227" s="49">
        <f t="shared" si="40"/>
        <v>0</v>
      </c>
      <c r="J227" s="2"/>
      <c r="K227" s="49">
        <f t="shared" si="41"/>
        <v>0</v>
      </c>
      <c r="M227" s="49">
        <f t="shared" si="42"/>
        <v>0</v>
      </c>
      <c r="N227" s="2"/>
      <c r="O227" s="49">
        <f t="shared" si="43"/>
        <v>0</v>
      </c>
    </row>
    <row r="228" spans="1:15" s="3" customFormat="1" ht="13">
      <c r="A228" s="50">
        <v>6818738519800</v>
      </c>
      <c r="B228" s="50">
        <v>6918738519800</v>
      </c>
      <c r="C228" s="51" t="s">
        <v>23</v>
      </c>
      <c r="D228" s="45">
        <v>1</v>
      </c>
      <c r="E228" s="46" t="s">
        <v>23</v>
      </c>
      <c r="F228" s="52">
        <v>96.629276699999991</v>
      </c>
      <c r="G228" s="52">
        <v>116.98434788040002</v>
      </c>
      <c r="H228" s="48"/>
      <c r="I228" s="49">
        <f t="shared" si="40"/>
        <v>0</v>
      </c>
      <c r="J228" s="2"/>
      <c r="K228" s="49">
        <f t="shared" si="41"/>
        <v>0</v>
      </c>
      <c r="M228" s="49">
        <f t="shared" si="42"/>
        <v>0</v>
      </c>
      <c r="N228" s="2"/>
      <c r="O228" s="49">
        <f t="shared" si="43"/>
        <v>0</v>
      </c>
    </row>
    <row r="229" spans="1:15" s="3" customFormat="1" ht="13">
      <c r="A229" s="50">
        <v>6818738529800</v>
      </c>
      <c r="B229" s="50">
        <v>6918738529800</v>
      </c>
      <c r="C229" s="51" t="s">
        <v>24</v>
      </c>
      <c r="D229" s="45">
        <v>1</v>
      </c>
      <c r="E229" s="46" t="s">
        <v>23</v>
      </c>
      <c r="F229" s="52">
        <v>96.629276699999991</v>
      </c>
      <c r="G229" s="52">
        <v>116.98478233200002</v>
      </c>
      <c r="H229" s="48"/>
      <c r="I229" s="49">
        <f t="shared" si="40"/>
        <v>0</v>
      </c>
      <c r="J229" s="2"/>
      <c r="K229" s="49">
        <f t="shared" si="41"/>
        <v>0</v>
      </c>
      <c r="M229" s="49">
        <f t="shared" si="42"/>
        <v>0</v>
      </c>
      <c r="N229" s="2"/>
      <c r="O229" s="49">
        <f t="shared" si="43"/>
        <v>0</v>
      </c>
    </row>
    <row r="230" spans="1:15" s="3" customFormat="1" ht="13">
      <c r="A230" s="50">
        <v>6818738549800</v>
      </c>
      <c r="B230" s="50">
        <v>6918738549800</v>
      </c>
      <c r="C230" s="51" t="s">
        <v>25</v>
      </c>
      <c r="D230" s="45">
        <v>1</v>
      </c>
      <c r="E230" s="46" t="s">
        <v>23</v>
      </c>
      <c r="F230" s="52">
        <v>108.53035419600002</v>
      </c>
      <c r="G230" s="52">
        <v>133.45983868140007</v>
      </c>
      <c r="H230" s="48"/>
      <c r="I230" s="49">
        <f t="shared" si="40"/>
        <v>0</v>
      </c>
      <c r="J230" s="2"/>
      <c r="K230" s="49">
        <f t="shared" si="41"/>
        <v>0</v>
      </c>
      <c r="M230" s="49">
        <f t="shared" si="42"/>
        <v>0</v>
      </c>
      <c r="N230" s="2"/>
      <c r="O230" s="49">
        <f t="shared" si="43"/>
        <v>0</v>
      </c>
    </row>
    <row r="231" spans="1:15" s="3" customFormat="1" ht="13">
      <c r="A231" s="50">
        <v>6818738569800</v>
      </c>
      <c r="B231" s="50">
        <v>6918738569800</v>
      </c>
      <c r="C231" s="51" t="s">
        <v>26</v>
      </c>
      <c r="D231" s="45">
        <v>1</v>
      </c>
      <c r="E231" s="46" t="s">
        <v>20</v>
      </c>
      <c r="F231" s="52">
        <v>108.53035419600002</v>
      </c>
      <c r="G231" s="52">
        <v>133.46063517600001</v>
      </c>
      <c r="H231" s="48"/>
      <c r="I231" s="49">
        <f t="shared" si="40"/>
        <v>0</v>
      </c>
      <c r="J231" s="2"/>
      <c r="K231" s="49">
        <f t="shared" si="41"/>
        <v>0</v>
      </c>
      <c r="M231" s="49">
        <f t="shared" si="42"/>
        <v>0</v>
      </c>
      <c r="N231" s="2"/>
      <c r="O231" s="49">
        <f t="shared" si="43"/>
        <v>0</v>
      </c>
    </row>
    <row r="232" spans="1:15" s="3" customFormat="1" ht="13">
      <c r="A232" s="50">
        <v>6818738589800</v>
      </c>
      <c r="B232" s="50">
        <v>6918738589800</v>
      </c>
      <c r="C232" s="44" t="s">
        <v>27</v>
      </c>
      <c r="D232" s="45">
        <v>1</v>
      </c>
      <c r="E232" s="46">
        <v>5</v>
      </c>
      <c r="F232" s="52">
        <v>120.41325713340002</v>
      </c>
      <c r="G232" s="52">
        <v>150.06914057520001</v>
      </c>
      <c r="H232" s="48"/>
      <c r="I232" s="49">
        <f t="shared" si="40"/>
        <v>0</v>
      </c>
      <c r="J232" s="2"/>
      <c r="K232" s="49">
        <f t="shared" si="41"/>
        <v>0</v>
      </c>
      <c r="M232" s="49">
        <f t="shared" si="42"/>
        <v>0</v>
      </c>
      <c r="N232" s="2"/>
      <c r="O232" s="49">
        <f t="shared" si="43"/>
        <v>0</v>
      </c>
    </row>
    <row r="233" spans="1:15" s="3" customFormat="1" ht="13">
      <c r="A233" s="50">
        <v>6818738619800</v>
      </c>
      <c r="B233" s="50">
        <v>6918738619800</v>
      </c>
      <c r="C233" s="44" t="s">
        <v>28</v>
      </c>
      <c r="D233" s="45">
        <v>1</v>
      </c>
      <c r="E233" s="46" t="s">
        <v>20</v>
      </c>
      <c r="F233" s="52">
        <v>120.41839814400002</v>
      </c>
      <c r="G233" s="52">
        <v>150.06392715600003</v>
      </c>
      <c r="H233" s="48"/>
      <c r="I233" s="49">
        <f t="shared" si="40"/>
        <v>0</v>
      </c>
      <c r="J233" s="2"/>
      <c r="K233" s="49">
        <f t="shared" si="41"/>
        <v>0</v>
      </c>
      <c r="M233" s="49">
        <f t="shared" si="42"/>
        <v>0</v>
      </c>
      <c r="N233" s="2"/>
      <c r="O233" s="49">
        <f t="shared" si="43"/>
        <v>0</v>
      </c>
    </row>
    <row r="234" spans="1:15" s="3" customFormat="1" ht="13">
      <c r="A234" s="80"/>
      <c r="B234" s="81"/>
      <c r="C234" s="81"/>
      <c r="D234" s="81"/>
      <c r="E234" s="81"/>
      <c r="F234" s="81"/>
      <c r="G234" s="81"/>
      <c r="H234" s="81"/>
      <c r="I234" s="85"/>
      <c r="J234" s="132"/>
      <c r="N234" s="132"/>
    </row>
    <row r="235" spans="1:15" s="3" customFormat="1" ht="25">
      <c r="A235" s="68" t="s">
        <v>52</v>
      </c>
      <c r="B235" s="56"/>
      <c r="C235" s="56"/>
      <c r="D235" s="57"/>
      <c r="E235" s="58"/>
      <c r="F235" s="58"/>
      <c r="G235" s="66"/>
      <c r="H235" s="67"/>
      <c r="I235" s="17"/>
      <c r="J235" s="132"/>
      <c r="N235" s="132"/>
    </row>
    <row r="236" spans="1:15" ht="13">
      <c r="A236" s="29" t="s">
        <v>146</v>
      </c>
      <c r="B236" s="30" t="s">
        <v>146</v>
      </c>
      <c r="C236" s="62"/>
      <c r="D236" s="63" t="s">
        <v>149</v>
      </c>
      <c r="E236" s="63" t="s">
        <v>150</v>
      </c>
      <c r="F236" s="64" t="s">
        <v>152</v>
      </c>
      <c r="G236" s="65" t="s">
        <v>152</v>
      </c>
      <c r="H236" s="35"/>
      <c r="I236" s="36" t="s">
        <v>6</v>
      </c>
      <c r="J236" s="9" t="s">
        <v>7</v>
      </c>
      <c r="K236" s="36" t="s">
        <v>8</v>
      </c>
      <c r="L236" s="1"/>
      <c r="M236" s="36" t="s">
        <v>6</v>
      </c>
      <c r="N236" s="9" t="s">
        <v>7</v>
      </c>
      <c r="O236" s="36" t="s">
        <v>8</v>
      </c>
    </row>
    <row r="237" spans="1:15" ht="12" customHeight="1">
      <c r="A237" s="37" t="s">
        <v>10</v>
      </c>
      <c r="B237" s="38" t="s">
        <v>147</v>
      </c>
      <c r="C237" s="39" t="s">
        <v>9</v>
      </c>
      <c r="D237" s="39" t="s">
        <v>148</v>
      </c>
      <c r="E237" s="39" t="s">
        <v>151</v>
      </c>
      <c r="F237" s="40" t="s">
        <v>10</v>
      </c>
      <c r="G237" s="41" t="s">
        <v>11</v>
      </c>
      <c r="H237" s="35"/>
      <c r="I237" s="42" t="s">
        <v>10</v>
      </c>
      <c r="J237" s="10" t="s">
        <v>5</v>
      </c>
      <c r="K237" s="42" t="s">
        <v>10</v>
      </c>
      <c r="L237" s="1"/>
      <c r="M237" s="42" t="s">
        <v>11</v>
      </c>
      <c r="N237" s="10" t="s">
        <v>5</v>
      </c>
      <c r="O237" s="42" t="s">
        <v>11</v>
      </c>
    </row>
    <row r="238" spans="1:15" ht="12" customHeight="1">
      <c r="A238" s="86">
        <v>6818742489800</v>
      </c>
      <c r="B238" s="86">
        <v>6918742489800</v>
      </c>
      <c r="C238" s="51" t="s">
        <v>53</v>
      </c>
      <c r="D238" s="87">
        <v>1</v>
      </c>
      <c r="E238" s="88" t="s">
        <v>138</v>
      </c>
      <c r="F238" s="52">
        <v>69.89022889200001</v>
      </c>
      <c r="G238" s="52">
        <v>79.119429048000015</v>
      </c>
      <c r="H238" s="48"/>
      <c r="I238" s="49">
        <f t="shared" ref="I238:I249" si="44">F238*$K$11</f>
        <v>0</v>
      </c>
      <c r="J238" s="2"/>
      <c r="K238" s="49">
        <f t="shared" ref="K238:K249" si="45">I238*J238</f>
        <v>0</v>
      </c>
      <c r="L238" s="3"/>
      <c r="M238" s="49">
        <f t="shared" ref="M238:M249" si="46">G238*$K$11</f>
        <v>0</v>
      </c>
      <c r="N238" s="2"/>
      <c r="O238" s="49">
        <f t="shared" ref="O238:O249" si="47">M238*N238</f>
        <v>0</v>
      </c>
    </row>
    <row r="239" spans="1:15" s="3" customFormat="1" ht="13">
      <c r="A239" s="50">
        <v>6818742429800</v>
      </c>
      <c r="B239" s="50">
        <v>6918742429800</v>
      </c>
      <c r="C239" s="51" t="s">
        <v>54</v>
      </c>
      <c r="D239" s="45">
        <v>1</v>
      </c>
      <c r="E239" s="46" t="s">
        <v>26</v>
      </c>
      <c r="F239" s="52">
        <v>80.865924480000018</v>
      </c>
      <c r="G239" s="52">
        <v>94.564183428000021</v>
      </c>
      <c r="H239" s="48"/>
      <c r="I239" s="49">
        <f t="shared" si="44"/>
        <v>0</v>
      </c>
      <c r="J239" s="2"/>
      <c r="K239" s="49">
        <f t="shared" si="45"/>
        <v>0</v>
      </c>
      <c r="M239" s="49">
        <f t="shared" si="46"/>
        <v>0</v>
      </c>
      <c r="N239" s="2"/>
      <c r="O239" s="49">
        <f t="shared" si="47"/>
        <v>0</v>
      </c>
    </row>
    <row r="240" spans="1:15" s="3" customFormat="1" ht="13">
      <c r="A240" s="50">
        <v>6818742449800</v>
      </c>
      <c r="B240" s="50">
        <v>6918742449800</v>
      </c>
      <c r="C240" s="51" t="s">
        <v>19</v>
      </c>
      <c r="D240" s="45">
        <v>1</v>
      </c>
      <c r="E240" s="46" t="s">
        <v>24</v>
      </c>
      <c r="F240" s="52">
        <v>92.351376611999996</v>
      </c>
      <c r="G240" s="52">
        <v>106.04529104400002</v>
      </c>
      <c r="H240" s="48"/>
      <c r="I240" s="49">
        <f t="shared" si="44"/>
        <v>0</v>
      </c>
      <c r="J240" s="2"/>
      <c r="K240" s="49">
        <f t="shared" si="45"/>
        <v>0</v>
      </c>
      <c r="M240" s="49">
        <f t="shared" si="46"/>
        <v>0</v>
      </c>
      <c r="N240" s="2"/>
      <c r="O240" s="49">
        <f t="shared" si="47"/>
        <v>0</v>
      </c>
    </row>
    <row r="241" spans="1:15" s="3" customFormat="1" ht="13">
      <c r="A241" s="50">
        <v>6818742459800</v>
      </c>
      <c r="B241" s="50">
        <v>6918742459800</v>
      </c>
      <c r="C241" s="51" t="s">
        <v>20</v>
      </c>
      <c r="D241" s="45">
        <v>1</v>
      </c>
      <c r="E241" s="46" t="s">
        <v>24</v>
      </c>
      <c r="F241" s="52">
        <v>92.35861747200002</v>
      </c>
      <c r="G241" s="52">
        <v>106.04529104400002</v>
      </c>
      <c r="H241" s="48"/>
      <c r="I241" s="49">
        <f t="shared" si="44"/>
        <v>0</v>
      </c>
      <c r="J241" s="2"/>
      <c r="K241" s="49">
        <f t="shared" si="45"/>
        <v>0</v>
      </c>
      <c r="M241" s="49">
        <f t="shared" si="46"/>
        <v>0</v>
      </c>
      <c r="N241" s="2"/>
      <c r="O241" s="49">
        <f t="shared" si="47"/>
        <v>0</v>
      </c>
    </row>
    <row r="242" spans="1:15" s="3" customFormat="1" ht="13">
      <c r="A242" s="50">
        <v>6818742469800</v>
      </c>
      <c r="B242" s="50">
        <v>6918742469800</v>
      </c>
      <c r="C242" s="51" t="s">
        <v>21</v>
      </c>
      <c r="D242" s="45">
        <v>1</v>
      </c>
      <c r="E242" s="46" t="s">
        <v>24</v>
      </c>
      <c r="F242" s="52">
        <v>98.737815132000009</v>
      </c>
      <c r="G242" s="52">
        <v>117.23676426000002</v>
      </c>
      <c r="H242" s="48"/>
      <c r="I242" s="49">
        <f t="shared" si="44"/>
        <v>0</v>
      </c>
      <c r="J242" s="2"/>
      <c r="K242" s="49">
        <f t="shared" si="45"/>
        <v>0</v>
      </c>
      <c r="M242" s="49">
        <f t="shared" si="46"/>
        <v>0</v>
      </c>
      <c r="N242" s="2"/>
      <c r="O242" s="49">
        <f t="shared" si="47"/>
        <v>0</v>
      </c>
    </row>
    <row r="243" spans="1:15" s="3" customFormat="1" ht="13">
      <c r="A243" s="50">
        <v>6818742479800</v>
      </c>
      <c r="B243" s="50">
        <v>6918742479800</v>
      </c>
      <c r="C243" s="51" t="s">
        <v>22</v>
      </c>
      <c r="D243" s="45">
        <v>1</v>
      </c>
      <c r="E243" s="46" t="s">
        <v>24</v>
      </c>
      <c r="F243" s="52">
        <v>98.739263304000019</v>
      </c>
      <c r="G243" s="52">
        <v>117.23676426000002</v>
      </c>
      <c r="H243" s="48"/>
      <c r="I243" s="49">
        <f t="shared" si="44"/>
        <v>0</v>
      </c>
      <c r="J243" s="2"/>
      <c r="K243" s="49">
        <f t="shared" si="45"/>
        <v>0</v>
      </c>
      <c r="M243" s="49">
        <f t="shared" si="46"/>
        <v>0</v>
      </c>
      <c r="N243" s="2"/>
      <c r="O243" s="49">
        <f t="shared" si="47"/>
        <v>0</v>
      </c>
    </row>
    <row r="244" spans="1:15" s="3" customFormat="1" ht="13">
      <c r="A244" s="50">
        <v>6818742519800</v>
      </c>
      <c r="B244" s="50">
        <v>6918742519800</v>
      </c>
      <c r="C244" s="51" t="s">
        <v>23</v>
      </c>
      <c r="D244" s="45">
        <v>1</v>
      </c>
      <c r="E244" s="46">
        <v>6</v>
      </c>
      <c r="F244" s="52">
        <v>113.99032467900004</v>
      </c>
      <c r="G244" s="52">
        <v>139.89949752240005</v>
      </c>
      <c r="H244" s="48"/>
      <c r="I244" s="49">
        <f t="shared" si="44"/>
        <v>0</v>
      </c>
      <c r="J244" s="2"/>
      <c r="K244" s="49">
        <f t="shared" si="45"/>
        <v>0</v>
      </c>
      <c r="M244" s="49">
        <f t="shared" si="46"/>
        <v>0</v>
      </c>
      <c r="N244" s="2"/>
      <c r="O244" s="49">
        <f t="shared" si="47"/>
        <v>0</v>
      </c>
    </row>
    <row r="245" spans="1:15" s="3" customFormat="1" ht="13">
      <c r="A245" s="50">
        <v>6818742529800</v>
      </c>
      <c r="B245" s="50">
        <v>6918742529800</v>
      </c>
      <c r="C245" s="51" t="s">
        <v>24</v>
      </c>
      <c r="D245" s="45">
        <v>1</v>
      </c>
      <c r="E245" s="46" t="s">
        <v>18</v>
      </c>
      <c r="F245" s="52">
        <v>113.99141080800003</v>
      </c>
      <c r="G245" s="52">
        <v>139.90789692000001</v>
      </c>
      <c r="H245" s="48"/>
      <c r="I245" s="49">
        <f t="shared" si="44"/>
        <v>0</v>
      </c>
      <c r="J245" s="2"/>
      <c r="K245" s="49">
        <f t="shared" si="45"/>
        <v>0</v>
      </c>
      <c r="M245" s="49">
        <f t="shared" si="46"/>
        <v>0</v>
      </c>
      <c r="N245" s="2"/>
      <c r="O245" s="49">
        <f t="shared" si="47"/>
        <v>0</v>
      </c>
    </row>
    <row r="246" spans="1:15" s="3" customFormat="1" ht="13">
      <c r="A246" s="50">
        <v>6818742549800</v>
      </c>
      <c r="B246" s="50">
        <v>6918742549800</v>
      </c>
      <c r="C246" s="51" t="s">
        <v>25</v>
      </c>
      <c r="D246" s="45">
        <v>1</v>
      </c>
      <c r="E246" s="46">
        <v>4</v>
      </c>
      <c r="F246" s="52">
        <v>129.81348640260001</v>
      </c>
      <c r="G246" s="52">
        <v>162.14559170040005</v>
      </c>
      <c r="H246" s="48"/>
      <c r="I246" s="49">
        <f t="shared" si="44"/>
        <v>0</v>
      </c>
      <c r="J246" s="2"/>
      <c r="K246" s="49">
        <f t="shared" si="45"/>
        <v>0</v>
      </c>
      <c r="M246" s="49">
        <f t="shared" si="46"/>
        <v>0</v>
      </c>
      <c r="N246" s="2"/>
      <c r="O246" s="49">
        <f t="shared" si="47"/>
        <v>0</v>
      </c>
    </row>
    <row r="247" spans="1:15" s="3" customFormat="1" ht="13">
      <c r="A247" s="50">
        <v>6818742569800</v>
      </c>
      <c r="B247" s="50">
        <v>6918742569800</v>
      </c>
      <c r="C247" s="51" t="s">
        <v>26</v>
      </c>
      <c r="D247" s="45">
        <v>1</v>
      </c>
      <c r="E247" s="46" t="s">
        <v>18</v>
      </c>
      <c r="F247" s="52">
        <v>129.81703442400001</v>
      </c>
      <c r="G247" s="52">
        <v>162.14559170040005</v>
      </c>
      <c r="H247" s="48"/>
      <c r="I247" s="49">
        <f t="shared" si="44"/>
        <v>0</v>
      </c>
      <c r="J247" s="2"/>
      <c r="K247" s="49">
        <f t="shared" si="45"/>
        <v>0</v>
      </c>
      <c r="M247" s="49">
        <f t="shared" si="46"/>
        <v>0</v>
      </c>
      <c r="N247" s="2"/>
      <c r="O247" s="49">
        <f t="shared" si="47"/>
        <v>0</v>
      </c>
    </row>
    <row r="248" spans="1:15" s="3" customFormat="1" ht="13">
      <c r="A248" s="50">
        <v>6818742589800</v>
      </c>
      <c r="B248" s="50">
        <v>6918742589800</v>
      </c>
      <c r="C248" s="44" t="s">
        <v>27</v>
      </c>
      <c r="D248" s="45">
        <v>1</v>
      </c>
      <c r="E248" s="46">
        <v>4</v>
      </c>
      <c r="F248" s="52">
        <v>152.15993890020002</v>
      </c>
      <c r="G248" s="52">
        <v>184.57567613100005</v>
      </c>
      <c r="H248" s="48"/>
      <c r="I248" s="49">
        <f t="shared" si="44"/>
        <v>0</v>
      </c>
      <c r="J248" s="2"/>
      <c r="K248" s="49">
        <f t="shared" si="45"/>
        <v>0</v>
      </c>
      <c r="M248" s="49">
        <f t="shared" si="46"/>
        <v>0</v>
      </c>
      <c r="N248" s="2"/>
      <c r="O248" s="49">
        <f t="shared" si="47"/>
        <v>0</v>
      </c>
    </row>
    <row r="249" spans="1:15" s="3" customFormat="1" ht="13">
      <c r="A249" s="50">
        <v>6818742619800</v>
      </c>
      <c r="B249" s="50">
        <v>6918742619800</v>
      </c>
      <c r="C249" s="44" t="s">
        <v>28</v>
      </c>
      <c r="D249" s="45">
        <v>1</v>
      </c>
      <c r="E249" s="46">
        <v>4</v>
      </c>
      <c r="F249" s="52">
        <v>152.14929483600002</v>
      </c>
      <c r="G249" s="52">
        <v>184.57821043200005</v>
      </c>
      <c r="H249" s="48"/>
      <c r="I249" s="49">
        <f t="shared" si="44"/>
        <v>0</v>
      </c>
      <c r="J249" s="2"/>
      <c r="K249" s="49">
        <f t="shared" si="45"/>
        <v>0</v>
      </c>
      <c r="M249" s="49">
        <f t="shared" si="46"/>
        <v>0</v>
      </c>
      <c r="N249" s="2"/>
      <c r="O249" s="49">
        <f t="shared" si="47"/>
        <v>0</v>
      </c>
    </row>
    <row r="250" spans="1:15" s="3" customFormat="1" ht="13">
      <c r="A250" s="80"/>
      <c r="B250" s="81"/>
      <c r="C250" s="81"/>
      <c r="D250" s="81"/>
      <c r="E250" s="81"/>
      <c r="F250" s="81"/>
      <c r="G250" s="81"/>
      <c r="H250" s="81"/>
      <c r="I250" s="85"/>
      <c r="J250" s="132"/>
      <c r="N250" s="132"/>
    </row>
    <row r="251" spans="1:15" s="3" customFormat="1" ht="25">
      <c r="A251" s="68" t="s">
        <v>55</v>
      </c>
      <c r="B251" s="56"/>
      <c r="C251" s="56"/>
      <c r="D251" s="57"/>
      <c r="E251" s="58"/>
      <c r="F251" s="58"/>
      <c r="G251" s="66"/>
      <c r="H251" s="67"/>
      <c r="I251" s="17"/>
      <c r="J251" s="132"/>
      <c r="N251" s="132"/>
    </row>
    <row r="252" spans="1:15" ht="13">
      <c r="A252" s="29" t="s">
        <v>146</v>
      </c>
      <c r="B252" s="30" t="s">
        <v>146</v>
      </c>
      <c r="C252" s="62"/>
      <c r="D252" s="63" t="s">
        <v>149</v>
      </c>
      <c r="E252" s="63" t="s">
        <v>150</v>
      </c>
      <c r="F252" s="64" t="s">
        <v>152</v>
      </c>
      <c r="G252" s="65" t="s">
        <v>152</v>
      </c>
      <c r="H252" s="35"/>
      <c r="I252" s="36" t="s">
        <v>6</v>
      </c>
      <c r="J252" s="9" t="s">
        <v>7</v>
      </c>
      <c r="K252" s="36" t="s">
        <v>8</v>
      </c>
      <c r="L252" s="1"/>
      <c r="M252" s="36" t="s">
        <v>6</v>
      </c>
      <c r="N252" s="9" t="s">
        <v>7</v>
      </c>
      <c r="O252" s="36" t="s">
        <v>8</v>
      </c>
    </row>
    <row r="253" spans="1:15" ht="12" customHeight="1">
      <c r="A253" s="37" t="s">
        <v>10</v>
      </c>
      <c r="B253" s="38" t="s">
        <v>147</v>
      </c>
      <c r="C253" s="39" t="s">
        <v>9</v>
      </c>
      <c r="D253" s="39" t="s">
        <v>148</v>
      </c>
      <c r="E253" s="39" t="s">
        <v>151</v>
      </c>
      <c r="F253" s="40" t="s">
        <v>10</v>
      </c>
      <c r="G253" s="41" t="s">
        <v>11</v>
      </c>
      <c r="H253" s="35"/>
      <c r="I253" s="42" t="s">
        <v>10</v>
      </c>
      <c r="J253" s="10" t="s">
        <v>5</v>
      </c>
      <c r="K253" s="42" t="s">
        <v>10</v>
      </c>
      <c r="L253" s="1"/>
      <c r="M253" s="42" t="s">
        <v>11</v>
      </c>
      <c r="N253" s="10" t="s">
        <v>5</v>
      </c>
      <c r="O253" s="42" t="s">
        <v>11</v>
      </c>
    </row>
    <row r="254" spans="1:15" ht="12" customHeight="1">
      <c r="A254" s="86">
        <v>6818747489800</v>
      </c>
      <c r="B254" s="86">
        <v>6918747489800</v>
      </c>
      <c r="C254" s="51" t="s">
        <v>53</v>
      </c>
      <c r="D254" s="87">
        <v>1</v>
      </c>
      <c r="E254" s="88">
        <v>10</v>
      </c>
      <c r="F254" s="52">
        <v>213.04398612420002</v>
      </c>
      <c r="G254" s="52">
        <v>425.97088754220016</v>
      </c>
      <c r="H254" s="48"/>
      <c r="I254" s="49">
        <f t="shared" ref="I254:I260" si="48">F254*$K$11</f>
        <v>0</v>
      </c>
      <c r="J254" s="2"/>
      <c r="K254" s="49">
        <f t="shared" ref="K254:K260" si="49">I254*J254</f>
        <v>0</v>
      </c>
      <c r="L254" s="3"/>
      <c r="M254" s="49">
        <f t="shared" ref="M254:M260" si="50">G254*$K$11</f>
        <v>0</v>
      </c>
      <c r="N254" s="2"/>
      <c r="O254" s="49">
        <f t="shared" ref="O254:O260" si="51">M254*N254</f>
        <v>0</v>
      </c>
    </row>
    <row r="255" spans="1:15" s="3" customFormat="1" ht="13">
      <c r="A255" s="50">
        <v>6818747479800</v>
      </c>
      <c r="B255" s="50">
        <v>6918747479800</v>
      </c>
      <c r="C255" s="51" t="s">
        <v>22</v>
      </c>
      <c r="D255" s="45">
        <v>1</v>
      </c>
      <c r="E255" s="46">
        <v>8</v>
      </c>
      <c r="F255" s="52">
        <v>278.07219475200009</v>
      </c>
      <c r="G255" s="52">
        <v>556.16908083660007</v>
      </c>
      <c r="H255" s="48"/>
      <c r="I255" s="49">
        <f t="shared" si="48"/>
        <v>0</v>
      </c>
      <c r="J255" s="2"/>
      <c r="K255" s="49">
        <f t="shared" si="49"/>
        <v>0</v>
      </c>
      <c r="M255" s="49">
        <f t="shared" si="50"/>
        <v>0</v>
      </c>
      <c r="N255" s="2"/>
      <c r="O255" s="49">
        <f t="shared" si="51"/>
        <v>0</v>
      </c>
    </row>
    <row r="256" spans="1:15" s="3" customFormat="1" ht="13">
      <c r="A256" s="50">
        <v>6818747519800</v>
      </c>
      <c r="B256" s="50">
        <v>6918747519800</v>
      </c>
      <c r="C256" s="51" t="s">
        <v>23</v>
      </c>
      <c r="D256" s="45">
        <v>1</v>
      </c>
      <c r="E256" s="46">
        <v>8</v>
      </c>
      <c r="F256" s="52">
        <v>335.16333469080001</v>
      </c>
      <c r="G256" s="52">
        <v>670.32666938160003</v>
      </c>
      <c r="H256" s="48"/>
      <c r="I256" s="49">
        <f t="shared" si="48"/>
        <v>0</v>
      </c>
      <c r="J256" s="2"/>
      <c r="K256" s="49">
        <f t="shared" si="49"/>
        <v>0</v>
      </c>
      <c r="M256" s="49">
        <f t="shared" si="50"/>
        <v>0</v>
      </c>
      <c r="N256" s="2"/>
      <c r="O256" s="49">
        <f t="shared" si="51"/>
        <v>0</v>
      </c>
    </row>
    <row r="257" spans="1:15" s="3" customFormat="1" ht="13">
      <c r="A257" s="50">
        <v>6818747529800</v>
      </c>
      <c r="B257" s="50">
        <v>6918747529800</v>
      </c>
      <c r="C257" s="51" t="s">
        <v>24</v>
      </c>
      <c r="D257" s="45">
        <v>1</v>
      </c>
      <c r="E257" s="46">
        <v>8</v>
      </c>
      <c r="F257" s="52">
        <v>335.16333469080001</v>
      </c>
      <c r="G257" s="52">
        <v>670.32666938160003</v>
      </c>
      <c r="H257" s="48"/>
      <c r="I257" s="49">
        <f t="shared" si="48"/>
        <v>0</v>
      </c>
      <c r="J257" s="2"/>
      <c r="K257" s="49">
        <f t="shared" si="49"/>
        <v>0</v>
      </c>
      <c r="M257" s="49">
        <f t="shared" si="50"/>
        <v>0</v>
      </c>
      <c r="N257" s="2"/>
      <c r="O257" s="49">
        <f t="shared" si="51"/>
        <v>0</v>
      </c>
    </row>
    <row r="258" spans="1:15" s="3" customFormat="1" ht="13">
      <c r="A258" s="50">
        <v>6818747549800</v>
      </c>
      <c r="B258" s="50">
        <v>6918747549800</v>
      </c>
      <c r="C258" s="51" t="s">
        <v>25</v>
      </c>
      <c r="D258" s="45">
        <v>1</v>
      </c>
      <c r="E258" s="46">
        <v>8</v>
      </c>
      <c r="F258" s="52">
        <v>388.16925382620013</v>
      </c>
      <c r="G258" s="52">
        <v>776.78932359600003</v>
      </c>
      <c r="H258" s="48"/>
      <c r="I258" s="49">
        <f t="shared" si="48"/>
        <v>0</v>
      </c>
      <c r="J258" s="2"/>
      <c r="K258" s="49">
        <f t="shared" si="49"/>
        <v>0</v>
      </c>
      <c r="M258" s="49">
        <f t="shared" si="50"/>
        <v>0</v>
      </c>
      <c r="N258" s="2"/>
      <c r="O258" s="49">
        <f t="shared" si="51"/>
        <v>0</v>
      </c>
    </row>
    <row r="259" spans="1:15" s="3" customFormat="1" ht="13">
      <c r="A259" s="50">
        <v>6818747569800</v>
      </c>
      <c r="B259" s="50">
        <v>6918747569800</v>
      </c>
      <c r="C259" s="51" t="s">
        <v>26</v>
      </c>
      <c r="D259" s="45">
        <v>1</v>
      </c>
      <c r="E259" s="46">
        <v>3</v>
      </c>
      <c r="F259" s="52">
        <v>388.16925382620013</v>
      </c>
      <c r="G259" s="52">
        <v>776.79012009060023</v>
      </c>
      <c r="H259" s="48"/>
      <c r="I259" s="49">
        <f t="shared" si="48"/>
        <v>0</v>
      </c>
      <c r="J259" s="2"/>
      <c r="K259" s="49">
        <f t="shared" si="49"/>
        <v>0</v>
      </c>
      <c r="M259" s="49">
        <f t="shared" si="50"/>
        <v>0</v>
      </c>
      <c r="N259" s="2"/>
      <c r="O259" s="49">
        <f t="shared" si="51"/>
        <v>0</v>
      </c>
    </row>
    <row r="260" spans="1:15" s="3" customFormat="1" ht="13">
      <c r="A260" s="50">
        <v>6818747619800</v>
      </c>
      <c r="B260" s="50">
        <v>6918747619800</v>
      </c>
      <c r="C260" s="44" t="s">
        <v>28</v>
      </c>
      <c r="D260" s="45">
        <v>1</v>
      </c>
      <c r="E260" s="46">
        <v>3</v>
      </c>
      <c r="F260" s="52">
        <v>456.93142913880007</v>
      </c>
      <c r="G260" s="52">
        <v>913.61196247860016</v>
      </c>
      <c r="H260" s="48"/>
      <c r="I260" s="49">
        <f t="shared" si="48"/>
        <v>0</v>
      </c>
      <c r="J260" s="2"/>
      <c r="K260" s="49">
        <f t="shared" si="49"/>
        <v>0</v>
      </c>
      <c r="M260" s="49">
        <f t="shared" si="50"/>
        <v>0</v>
      </c>
      <c r="N260" s="2"/>
      <c r="O260" s="49">
        <f t="shared" si="51"/>
        <v>0</v>
      </c>
    </row>
    <row r="261" spans="1:15" s="3" customFormat="1" ht="13">
      <c r="A261" s="80"/>
      <c r="B261" s="80"/>
      <c r="C261" s="80"/>
      <c r="D261" s="80"/>
      <c r="E261" s="80"/>
      <c r="F261" s="80"/>
      <c r="G261" s="80"/>
      <c r="H261" s="80"/>
      <c r="I261" s="85"/>
      <c r="J261" s="132"/>
      <c r="N261" s="132"/>
    </row>
    <row r="262" spans="1:15" s="3" customFormat="1" ht="13">
      <c r="A262" s="80"/>
      <c r="B262" s="80"/>
      <c r="C262" s="80"/>
      <c r="D262" s="80"/>
      <c r="E262" s="80"/>
      <c r="F262" s="80"/>
      <c r="G262" s="80"/>
      <c r="H262" s="80"/>
      <c r="I262" s="85"/>
      <c r="J262" s="132"/>
      <c r="N262" s="132"/>
    </row>
    <row r="263" spans="1:15" s="3" customFormat="1" ht="13">
      <c r="A263" s="80"/>
      <c r="B263" s="80"/>
      <c r="C263" s="80"/>
      <c r="D263" s="80"/>
      <c r="E263" s="80"/>
      <c r="F263" s="80"/>
      <c r="G263" s="80"/>
      <c r="H263" s="80"/>
      <c r="I263" s="85"/>
      <c r="J263" s="132"/>
      <c r="N263" s="132"/>
    </row>
    <row r="264" spans="1:15" s="3" customFormat="1" ht="13">
      <c r="A264" s="80"/>
      <c r="B264" s="80"/>
      <c r="C264" s="80"/>
      <c r="D264" s="80"/>
      <c r="E264" s="80"/>
      <c r="F264" s="80"/>
      <c r="G264" s="80"/>
      <c r="H264" s="80"/>
      <c r="I264" s="85"/>
      <c r="J264" s="132"/>
      <c r="N264" s="132"/>
    </row>
    <row r="265" spans="1:15" s="3" customFormat="1" ht="13">
      <c r="A265" s="80"/>
      <c r="B265" s="80"/>
      <c r="C265" s="80"/>
      <c r="D265" s="80"/>
      <c r="E265" s="80"/>
      <c r="F265" s="80"/>
      <c r="G265" s="80"/>
      <c r="H265" s="80"/>
      <c r="I265" s="85"/>
      <c r="J265" s="132"/>
      <c r="N265" s="132"/>
    </row>
    <row r="266" spans="1:15" s="3" customFormat="1" ht="13">
      <c r="A266" s="80"/>
      <c r="B266" s="80"/>
      <c r="C266" s="80"/>
      <c r="D266" s="80"/>
      <c r="E266" s="80"/>
      <c r="F266" s="80"/>
      <c r="G266" s="80"/>
      <c r="H266" s="80"/>
      <c r="I266" s="85"/>
      <c r="J266" s="132"/>
      <c r="N266" s="132"/>
    </row>
    <row r="267" spans="1:15" s="3" customFormat="1" ht="13">
      <c r="B267" s="81"/>
      <c r="C267" s="81"/>
      <c r="E267" s="83"/>
      <c r="F267" s="83"/>
      <c r="G267" s="84"/>
      <c r="H267" s="84"/>
      <c r="I267" s="48"/>
      <c r="J267" s="132"/>
      <c r="N267" s="132"/>
    </row>
    <row r="268" spans="1:15" s="3" customFormat="1" ht="25">
      <c r="A268" s="89" t="s">
        <v>56</v>
      </c>
      <c r="B268" s="56"/>
      <c r="C268" s="56"/>
      <c r="D268" s="57"/>
      <c r="E268" s="58"/>
      <c r="F268" s="90"/>
      <c r="G268" s="66"/>
      <c r="H268" s="67"/>
      <c r="I268" s="17"/>
      <c r="J268" s="132"/>
      <c r="N268" s="132"/>
    </row>
    <row r="269" spans="1:15" ht="13">
      <c r="A269" s="29" t="s">
        <v>146</v>
      </c>
      <c r="B269" s="30" t="s">
        <v>146</v>
      </c>
      <c r="C269" s="62"/>
      <c r="D269" s="63" t="s">
        <v>149</v>
      </c>
      <c r="E269" s="63" t="s">
        <v>150</v>
      </c>
      <c r="F269" s="64" t="s">
        <v>152</v>
      </c>
      <c r="G269" s="65" t="s">
        <v>152</v>
      </c>
      <c r="H269" s="35"/>
      <c r="I269" s="36" t="s">
        <v>6</v>
      </c>
      <c r="J269" s="9" t="s">
        <v>7</v>
      </c>
      <c r="K269" s="36" t="s">
        <v>8</v>
      </c>
      <c r="L269" s="1"/>
      <c r="M269" s="36" t="s">
        <v>6</v>
      </c>
      <c r="N269" s="9" t="s">
        <v>7</v>
      </c>
      <c r="O269" s="36" t="s">
        <v>8</v>
      </c>
    </row>
    <row r="270" spans="1:15" ht="12" customHeight="1">
      <c r="A270" s="37" t="s">
        <v>10</v>
      </c>
      <c r="B270" s="38" t="s">
        <v>147</v>
      </c>
      <c r="C270" s="39" t="s">
        <v>9</v>
      </c>
      <c r="D270" s="39" t="s">
        <v>148</v>
      </c>
      <c r="E270" s="39" t="s">
        <v>151</v>
      </c>
      <c r="F270" s="40" t="s">
        <v>10</v>
      </c>
      <c r="G270" s="41" t="s">
        <v>11</v>
      </c>
      <c r="H270" s="35"/>
      <c r="I270" s="42" t="s">
        <v>10</v>
      </c>
      <c r="J270" s="10" t="s">
        <v>5</v>
      </c>
      <c r="K270" s="42" t="s">
        <v>10</v>
      </c>
      <c r="L270" s="1"/>
      <c r="M270" s="42" t="s">
        <v>11</v>
      </c>
      <c r="N270" s="10" t="s">
        <v>5</v>
      </c>
      <c r="O270" s="42" t="s">
        <v>11</v>
      </c>
    </row>
    <row r="271" spans="1:15" ht="12" customHeight="1">
      <c r="A271" s="86">
        <v>6818708999900</v>
      </c>
      <c r="B271" s="86">
        <v>6918708999900</v>
      </c>
      <c r="C271" s="51" t="s">
        <v>57</v>
      </c>
      <c r="D271" s="87">
        <v>1</v>
      </c>
      <c r="E271" s="88">
        <v>1</v>
      </c>
      <c r="F271" s="52">
        <v>394.1663513040001</v>
      </c>
      <c r="G271" s="52">
        <v>489.67763922</v>
      </c>
      <c r="H271" s="48"/>
      <c r="I271" s="49">
        <f t="shared" ref="I271:I279" si="52">F271*$K$11</f>
        <v>0</v>
      </c>
      <c r="J271" s="2"/>
      <c r="K271" s="49">
        <f t="shared" ref="K271:K279" si="53">I271*J271</f>
        <v>0</v>
      </c>
      <c r="L271" s="3"/>
      <c r="M271" s="49">
        <f t="shared" ref="M271:M279" si="54">G271*$K$11</f>
        <v>0</v>
      </c>
      <c r="N271" s="2"/>
      <c r="O271" s="49">
        <f t="shared" ref="O271:O279" si="55">M271*N271</f>
        <v>0</v>
      </c>
    </row>
    <row r="272" spans="1:15" ht="12" customHeight="1">
      <c r="A272" s="86">
        <v>6818708989800</v>
      </c>
      <c r="B272" s="50"/>
      <c r="C272" s="51" t="s">
        <v>142</v>
      </c>
      <c r="D272" s="87">
        <v>1</v>
      </c>
      <c r="E272" s="88">
        <v>1</v>
      </c>
      <c r="F272" s="52">
        <v>90.554195160000006</v>
      </c>
      <c r="G272" s="52">
        <v>0</v>
      </c>
      <c r="H272" s="48"/>
      <c r="I272" s="49">
        <f t="shared" si="52"/>
        <v>0</v>
      </c>
      <c r="J272" s="2"/>
      <c r="K272" s="49">
        <f t="shared" si="53"/>
        <v>0</v>
      </c>
      <c r="L272" s="3"/>
      <c r="M272" s="49">
        <f t="shared" si="54"/>
        <v>0</v>
      </c>
      <c r="N272" s="2"/>
      <c r="O272" s="49">
        <f t="shared" si="55"/>
        <v>0</v>
      </c>
    </row>
    <row r="273" spans="1:15" s="3" customFormat="1" ht="13">
      <c r="A273" s="50">
        <v>6818712999900</v>
      </c>
      <c r="B273" s="50">
        <v>6918712999900</v>
      </c>
      <c r="C273" s="51" t="s">
        <v>58</v>
      </c>
      <c r="D273" s="45">
        <v>1</v>
      </c>
      <c r="E273" s="46">
        <v>1</v>
      </c>
      <c r="F273" s="52">
        <v>479.45644124400008</v>
      </c>
      <c r="G273" s="52">
        <v>599.72712584400017</v>
      </c>
      <c r="H273" s="48"/>
      <c r="I273" s="49">
        <f t="shared" si="52"/>
        <v>0</v>
      </c>
      <c r="J273" s="2"/>
      <c r="K273" s="49">
        <f t="shared" si="53"/>
        <v>0</v>
      </c>
      <c r="M273" s="49">
        <f t="shared" si="54"/>
        <v>0</v>
      </c>
      <c r="N273" s="2"/>
      <c r="O273" s="49">
        <f t="shared" si="55"/>
        <v>0</v>
      </c>
    </row>
    <row r="274" spans="1:15" s="3" customFormat="1" ht="13">
      <c r="A274" s="50">
        <v>6818712989800</v>
      </c>
      <c r="B274" s="50"/>
      <c r="C274" s="51" t="s">
        <v>143</v>
      </c>
      <c r="D274" s="45">
        <v>1</v>
      </c>
      <c r="E274" s="46">
        <v>1</v>
      </c>
      <c r="F274" s="52">
        <v>110.16244404</v>
      </c>
      <c r="G274" s="52">
        <v>0</v>
      </c>
      <c r="H274" s="48"/>
      <c r="I274" s="49">
        <f t="shared" si="52"/>
        <v>0</v>
      </c>
      <c r="J274" s="2"/>
      <c r="K274" s="49">
        <f t="shared" si="53"/>
        <v>0</v>
      </c>
      <c r="M274" s="49">
        <f t="shared" si="54"/>
        <v>0</v>
      </c>
      <c r="N274" s="2"/>
      <c r="O274" s="49">
        <f t="shared" si="55"/>
        <v>0</v>
      </c>
    </row>
    <row r="275" spans="1:15" s="3" customFormat="1" ht="13">
      <c r="A275" s="50">
        <v>6818716999900</v>
      </c>
      <c r="B275" s="50">
        <v>6918716999900</v>
      </c>
      <c r="C275" s="51" t="s">
        <v>59</v>
      </c>
      <c r="D275" s="45">
        <v>1</v>
      </c>
      <c r="E275" s="46">
        <v>1</v>
      </c>
      <c r="F275" s="52">
        <v>668.16339004800011</v>
      </c>
      <c r="G275" s="52">
        <v>825.03517377600008</v>
      </c>
      <c r="H275" s="48"/>
      <c r="I275" s="49">
        <f t="shared" si="52"/>
        <v>0</v>
      </c>
      <c r="J275" s="2"/>
      <c r="K275" s="49">
        <f t="shared" si="53"/>
        <v>0</v>
      </c>
      <c r="M275" s="49">
        <f t="shared" si="54"/>
        <v>0</v>
      </c>
      <c r="N275" s="2"/>
      <c r="O275" s="49">
        <f t="shared" si="55"/>
        <v>0</v>
      </c>
    </row>
    <row r="276" spans="1:15" s="3" customFormat="1" ht="13">
      <c r="A276" s="50">
        <v>6818716989800</v>
      </c>
      <c r="B276" s="50"/>
      <c r="C276" s="51" t="s">
        <v>144</v>
      </c>
      <c r="D276" s="45">
        <v>1</v>
      </c>
      <c r="E276" s="46">
        <v>1</v>
      </c>
      <c r="F276" s="52">
        <v>148.17695903999999</v>
      </c>
      <c r="G276" s="52">
        <v>0</v>
      </c>
      <c r="H276" s="48"/>
      <c r="I276" s="49">
        <f t="shared" si="52"/>
        <v>0</v>
      </c>
      <c r="J276" s="2"/>
      <c r="K276" s="49">
        <f t="shared" si="53"/>
        <v>0</v>
      </c>
      <c r="M276" s="49">
        <f t="shared" si="54"/>
        <v>0</v>
      </c>
      <c r="N276" s="2"/>
      <c r="O276" s="49">
        <f t="shared" si="55"/>
        <v>0</v>
      </c>
    </row>
    <row r="277" spans="1:15" ht="12" customHeight="1">
      <c r="A277" s="86">
        <v>6818720999900</v>
      </c>
      <c r="B277" s="86">
        <v>6918720999900</v>
      </c>
      <c r="C277" s="51" t="s">
        <v>60</v>
      </c>
      <c r="D277" s="87">
        <v>1</v>
      </c>
      <c r="E277" s="88">
        <v>1</v>
      </c>
      <c r="F277" s="52">
        <v>161.23078144800002</v>
      </c>
      <c r="G277" s="52">
        <v>198.07387011720004</v>
      </c>
      <c r="H277" s="48"/>
      <c r="I277" s="49">
        <f t="shared" si="52"/>
        <v>0</v>
      </c>
      <c r="J277" s="2"/>
      <c r="K277" s="49">
        <f t="shared" si="53"/>
        <v>0</v>
      </c>
      <c r="L277" s="3"/>
      <c r="M277" s="49">
        <f t="shared" si="54"/>
        <v>0</v>
      </c>
      <c r="N277" s="2"/>
      <c r="O277" s="49">
        <f t="shared" si="55"/>
        <v>0</v>
      </c>
    </row>
    <row r="278" spans="1:15" s="3" customFormat="1" ht="13">
      <c r="A278" s="50">
        <v>6818724999900</v>
      </c>
      <c r="B278" s="50">
        <v>6918724999900</v>
      </c>
      <c r="C278" s="51" t="s">
        <v>61</v>
      </c>
      <c r="D278" s="87">
        <v>1</v>
      </c>
      <c r="E278" s="88">
        <v>1</v>
      </c>
      <c r="F278" s="52">
        <v>196.50390685200006</v>
      </c>
      <c r="G278" s="52">
        <v>239.15387560680003</v>
      </c>
      <c r="H278" s="48"/>
      <c r="I278" s="49">
        <f t="shared" si="52"/>
        <v>0</v>
      </c>
      <c r="J278" s="2"/>
      <c r="K278" s="49">
        <f t="shared" si="53"/>
        <v>0</v>
      </c>
      <c r="M278" s="49">
        <f t="shared" si="54"/>
        <v>0</v>
      </c>
      <c r="N278" s="2"/>
      <c r="O278" s="49">
        <f t="shared" si="55"/>
        <v>0</v>
      </c>
    </row>
    <row r="279" spans="1:15" s="3" customFormat="1" ht="13">
      <c r="A279" s="50">
        <v>6818732999900</v>
      </c>
      <c r="B279" s="50">
        <v>6918732999900</v>
      </c>
      <c r="C279" s="51" t="s">
        <v>62</v>
      </c>
      <c r="D279" s="87">
        <v>1</v>
      </c>
      <c r="E279" s="88">
        <v>1</v>
      </c>
      <c r="F279" s="52">
        <v>243.46957298400005</v>
      </c>
      <c r="G279" s="52">
        <v>298.6161799698001</v>
      </c>
      <c r="H279" s="48"/>
      <c r="I279" s="49">
        <f t="shared" si="52"/>
        <v>0</v>
      </c>
      <c r="J279" s="2"/>
      <c r="K279" s="49">
        <f t="shared" si="53"/>
        <v>0</v>
      </c>
      <c r="M279" s="49">
        <f t="shared" si="54"/>
        <v>0</v>
      </c>
      <c r="N279" s="2"/>
      <c r="O279" s="49">
        <f t="shared" si="55"/>
        <v>0</v>
      </c>
    </row>
    <row r="280" spans="1:15" s="3" customFormat="1" ht="13">
      <c r="A280" s="80"/>
      <c r="B280" s="81"/>
      <c r="C280" s="81"/>
      <c r="D280" s="82"/>
      <c r="E280" s="83"/>
      <c r="F280" s="83"/>
      <c r="G280" s="84"/>
      <c r="H280" s="84"/>
      <c r="I280" s="48"/>
      <c r="J280" s="132"/>
      <c r="N280" s="132"/>
    </row>
    <row r="281" spans="1:15" s="3" customFormat="1" ht="13">
      <c r="A281" s="80"/>
      <c r="B281" s="81"/>
      <c r="C281" s="81"/>
      <c r="D281" s="82"/>
      <c r="E281" s="83"/>
      <c r="F281" s="83"/>
      <c r="G281" s="84"/>
      <c r="H281" s="84"/>
      <c r="I281" s="48"/>
      <c r="J281" s="132"/>
      <c r="N281" s="132"/>
    </row>
    <row r="282" spans="1:15" s="3" customFormat="1" ht="13">
      <c r="B282" s="81"/>
      <c r="C282" s="81"/>
      <c r="D282" s="82"/>
      <c r="E282" s="83"/>
      <c r="F282" s="83"/>
      <c r="G282" s="84"/>
      <c r="H282" s="84"/>
      <c r="I282" s="48"/>
      <c r="J282" s="132"/>
      <c r="N282" s="132"/>
    </row>
    <row r="283" spans="1:15" s="3" customFormat="1" ht="25">
      <c r="B283" s="81"/>
      <c r="C283" s="81"/>
      <c r="D283" s="91" t="s">
        <v>153</v>
      </c>
      <c r="E283" s="83"/>
      <c r="F283" s="83"/>
      <c r="G283" s="84"/>
      <c r="H283" s="84"/>
      <c r="I283" s="48"/>
      <c r="J283" s="132"/>
      <c r="N283" s="132"/>
    </row>
    <row r="284" spans="1:15" s="3" customFormat="1" ht="13">
      <c r="B284" s="81"/>
      <c r="C284" s="81"/>
      <c r="D284" s="82"/>
      <c r="E284" s="83"/>
      <c r="F284" s="83"/>
      <c r="G284" s="84"/>
      <c r="H284" s="84"/>
      <c r="I284" s="48"/>
      <c r="J284" s="132"/>
      <c r="N284" s="132"/>
    </row>
    <row r="285" spans="1:15" ht="12.75" customHeight="1">
      <c r="A285" s="92"/>
      <c r="F285" s="58"/>
    </row>
    <row r="286" spans="1:15" s="6" customFormat="1" ht="25">
      <c r="A286" s="93" t="s">
        <v>33</v>
      </c>
      <c r="B286" s="94"/>
      <c r="C286" s="94"/>
      <c r="D286" s="95"/>
      <c r="E286" s="96"/>
      <c r="F286" s="97"/>
      <c r="G286" s="98"/>
      <c r="H286" s="99"/>
      <c r="I286" s="17"/>
      <c r="J286" s="133"/>
      <c r="N286" s="133"/>
    </row>
    <row r="287" spans="1:15" s="92" customFormat="1" ht="13">
      <c r="A287" s="29" t="s">
        <v>146</v>
      </c>
      <c r="B287" s="30" t="s">
        <v>146</v>
      </c>
      <c r="C287" s="62"/>
      <c r="D287" s="63" t="s">
        <v>149</v>
      </c>
      <c r="E287" s="63" t="s">
        <v>150</v>
      </c>
      <c r="F287" s="64" t="s">
        <v>152</v>
      </c>
      <c r="G287" s="65" t="s">
        <v>152</v>
      </c>
      <c r="H287" s="35"/>
      <c r="I287" s="36" t="s">
        <v>6</v>
      </c>
      <c r="J287" s="9" t="s">
        <v>7</v>
      </c>
      <c r="K287" s="36" t="s">
        <v>8</v>
      </c>
      <c r="L287" s="4"/>
      <c r="M287" s="36" t="s">
        <v>6</v>
      </c>
      <c r="N287" s="9" t="s">
        <v>7</v>
      </c>
      <c r="O287" s="36" t="s">
        <v>8</v>
      </c>
    </row>
    <row r="288" spans="1:15" s="92" customFormat="1" ht="12" customHeight="1">
      <c r="A288" s="37" t="s">
        <v>10</v>
      </c>
      <c r="B288" s="38" t="s">
        <v>147</v>
      </c>
      <c r="C288" s="39" t="s">
        <v>9</v>
      </c>
      <c r="D288" s="39" t="s">
        <v>148</v>
      </c>
      <c r="E288" s="39" t="s">
        <v>151</v>
      </c>
      <c r="F288" s="40" t="s">
        <v>10</v>
      </c>
      <c r="G288" s="41" t="s">
        <v>11</v>
      </c>
      <c r="H288" s="35"/>
      <c r="I288" s="42" t="s">
        <v>10</v>
      </c>
      <c r="J288" s="10" t="s">
        <v>5</v>
      </c>
      <c r="K288" s="42" t="s">
        <v>10</v>
      </c>
      <c r="L288" s="4"/>
      <c r="M288" s="42" t="s">
        <v>11</v>
      </c>
      <c r="N288" s="10" t="s">
        <v>5</v>
      </c>
      <c r="O288" s="42" t="s">
        <v>11</v>
      </c>
    </row>
    <row r="289" spans="1:15" s="92" customFormat="1" ht="12" customHeight="1">
      <c r="A289" s="100">
        <v>6818708659802</v>
      </c>
      <c r="B289" s="100">
        <v>6918708659802</v>
      </c>
      <c r="C289" s="101" t="s">
        <v>63</v>
      </c>
      <c r="D289" s="102">
        <v>5</v>
      </c>
      <c r="E289" s="103"/>
      <c r="F289" s="54">
        <v>26.085922236000005</v>
      </c>
      <c r="G289" s="54">
        <v>32.004601200000003</v>
      </c>
      <c r="H289" s="48"/>
      <c r="I289" s="104">
        <f t="shared" ref="I289:I296" si="56">F289*$K$11</f>
        <v>0</v>
      </c>
      <c r="J289" s="5"/>
      <c r="K289" s="104">
        <f t="shared" ref="K289:K296" si="57">I289*J289</f>
        <v>0</v>
      </c>
      <c r="L289" s="6"/>
      <c r="M289" s="104">
        <f t="shared" ref="M289:M296" si="58">G289*$K$11</f>
        <v>0</v>
      </c>
      <c r="N289" s="5"/>
      <c r="O289" s="104">
        <f t="shared" ref="O289:O296" si="59">M289*N289</f>
        <v>0</v>
      </c>
    </row>
    <row r="290" spans="1:15" s="6" customFormat="1" ht="13">
      <c r="A290" s="53">
        <v>6818708679802</v>
      </c>
      <c r="B290" s="53">
        <v>6918708679802</v>
      </c>
      <c r="C290" s="101" t="s">
        <v>64</v>
      </c>
      <c r="D290" s="105">
        <v>5</v>
      </c>
      <c r="E290" s="106"/>
      <c r="F290" s="54">
        <v>34.024801140000008</v>
      </c>
      <c r="G290" s="54">
        <v>41.236697700000008</v>
      </c>
      <c r="H290" s="48"/>
      <c r="I290" s="104">
        <f t="shared" si="56"/>
        <v>0</v>
      </c>
      <c r="J290" s="5"/>
      <c r="K290" s="104">
        <f t="shared" si="57"/>
        <v>0</v>
      </c>
      <c r="M290" s="104">
        <f t="shared" si="58"/>
        <v>0</v>
      </c>
      <c r="N290" s="5"/>
      <c r="O290" s="104">
        <f t="shared" si="59"/>
        <v>0</v>
      </c>
    </row>
    <row r="291" spans="1:15" s="6" customFormat="1" ht="13">
      <c r="A291" s="53">
        <v>6818708689802</v>
      </c>
      <c r="B291" s="53">
        <v>6918708689802</v>
      </c>
      <c r="C291" s="101" t="s">
        <v>65</v>
      </c>
      <c r="D291" s="105">
        <v>5</v>
      </c>
      <c r="E291" s="106"/>
      <c r="F291" s="54">
        <v>39.917413008000004</v>
      </c>
      <c r="G291" s="54">
        <v>48.755606724000003</v>
      </c>
      <c r="H291" s="48"/>
      <c r="I291" s="104">
        <f t="shared" si="56"/>
        <v>0</v>
      </c>
      <c r="J291" s="5"/>
      <c r="K291" s="104">
        <f t="shared" si="57"/>
        <v>0</v>
      </c>
      <c r="M291" s="104">
        <f t="shared" si="58"/>
        <v>0</v>
      </c>
      <c r="N291" s="5"/>
      <c r="O291" s="104">
        <f t="shared" si="59"/>
        <v>0</v>
      </c>
    </row>
    <row r="292" spans="1:15" s="6" customFormat="1" ht="13">
      <c r="A292" s="53">
        <v>6818708699802</v>
      </c>
      <c r="B292" s="53">
        <v>6918708699802</v>
      </c>
      <c r="C292" s="101" t="s">
        <v>66</v>
      </c>
      <c r="D292" s="105">
        <v>5</v>
      </c>
      <c r="E292" s="106"/>
      <c r="F292" s="54">
        <v>47.097449783999998</v>
      </c>
      <c r="G292" s="54">
        <v>56.235415104000012</v>
      </c>
      <c r="H292" s="48"/>
      <c r="I292" s="104">
        <f t="shared" si="56"/>
        <v>0</v>
      </c>
      <c r="J292" s="5"/>
      <c r="K292" s="104">
        <f t="shared" si="57"/>
        <v>0</v>
      </c>
      <c r="M292" s="104">
        <f t="shared" si="58"/>
        <v>0</v>
      </c>
      <c r="N292" s="5"/>
      <c r="O292" s="104">
        <f t="shared" si="59"/>
        <v>0</v>
      </c>
    </row>
    <row r="293" spans="1:15" s="6" customFormat="1" ht="13">
      <c r="A293" s="53">
        <v>6818708709802</v>
      </c>
      <c r="B293" s="53">
        <v>6918708709802</v>
      </c>
      <c r="C293" s="101" t="s">
        <v>67</v>
      </c>
      <c r="D293" s="105">
        <v>5</v>
      </c>
      <c r="E293" s="106"/>
      <c r="F293" s="54">
        <v>59.524213716000006</v>
      </c>
      <c r="G293" s="54">
        <v>72.252197424000016</v>
      </c>
      <c r="H293" s="48"/>
      <c r="I293" s="104">
        <f t="shared" si="56"/>
        <v>0</v>
      </c>
      <c r="J293" s="5"/>
      <c r="K293" s="104">
        <f t="shared" si="57"/>
        <v>0</v>
      </c>
      <c r="M293" s="104">
        <f t="shared" si="58"/>
        <v>0</v>
      </c>
      <c r="N293" s="5"/>
      <c r="O293" s="104">
        <f t="shared" si="59"/>
        <v>0</v>
      </c>
    </row>
    <row r="294" spans="1:15" s="6" customFormat="1" ht="13">
      <c r="A294" s="53">
        <v>6818708719802</v>
      </c>
      <c r="B294" s="53">
        <v>6918708719802</v>
      </c>
      <c r="C294" s="101" t="s">
        <v>68</v>
      </c>
      <c r="D294" s="105">
        <v>5</v>
      </c>
      <c r="E294" s="106"/>
      <c r="F294" s="54">
        <v>71.384742396000007</v>
      </c>
      <c r="G294" s="54">
        <v>89.020581012000008</v>
      </c>
      <c r="H294" s="48"/>
      <c r="I294" s="104">
        <f t="shared" si="56"/>
        <v>0</v>
      </c>
      <c r="J294" s="5"/>
      <c r="K294" s="104">
        <f t="shared" si="57"/>
        <v>0</v>
      </c>
      <c r="M294" s="104">
        <f t="shared" si="58"/>
        <v>0</v>
      </c>
      <c r="N294" s="5"/>
      <c r="O294" s="104">
        <f t="shared" si="59"/>
        <v>0</v>
      </c>
    </row>
    <row r="295" spans="1:15" s="6" customFormat="1" ht="13">
      <c r="A295" s="53">
        <v>6818708729802</v>
      </c>
      <c r="B295" s="53">
        <v>6918708729802</v>
      </c>
      <c r="C295" s="101" t="s">
        <v>69</v>
      </c>
      <c r="D295" s="105">
        <v>5</v>
      </c>
      <c r="E295" s="106"/>
      <c r="F295" s="54">
        <v>87.753430512000023</v>
      </c>
      <c r="G295" s="54">
        <v>105.099634728</v>
      </c>
      <c r="H295" s="48"/>
      <c r="I295" s="104">
        <f t="shared" si="56"/>
        <v>0</v>
      </c>
      <c r="J295" s="5"/>
      <c r="K295" s="104">
        <f t="shared" si="57"/>
        <v>0</v>
      </c>
      <c r="M295" s="104">
        <f t="shared" si="58"/>
        <v>0</v>
      </c>
      <c r="N295" s="5"/>
      <c r="O295" s="104">
        <f t="shared" si="59"/>
        <v>0</v>
      </c>
    </row>
    <row r="296" spans="1:15" s="6" customFormat="1" ht="13">
      <c r="A296" s="53">
        <v>6818708759802</v>
      </c>
      <c r="B296" s="53">
        <v>6918708759802</v>
      </c>
      <c r="C296" s="101" t="s">
        <v>70</v>
      </c>
      <c r="D296" s="105">
        <v>5</v>
      </c>
      <c r="E296" s="106"/>
      <c r="F296" s="54">
        <v>151.63809012000002</v>
      </c>
      <c r="G296" s="54">
        <v>202.45198134005705</v>
      </c>
      <c r="H296" s="48"/>
      <c r="I296" s="104">
        <f t="shared" si="56"/>
        <v>0</v>
      </c>
      <c r="J296" s="5"/>
      <c r="K296" s="104">
        <f t="shared" si="57"/>
        <v>0</v>
      </c>
      <c r="M296" s="104">
        <f t="shared" si="58"/>
        <v>0</v>
      </c>
      <c r="N296" s="5"/>
      <c r="O296" s="104">
        <f t="shared" si="59"/>
        <v>0</v>
      </c>
    </row>
    <row r="297" spans="1:15" s="6" customFormat="1" ht="13">
      <c r="A297" s="92"/>
      <c r="B297" s="107"/>
      <c r="C297" s="107"/>
      <c r="D297" s="95"/>
      <c r="E297" s="96"/>
      <c r="F297" s="96"/>
      <c r="G297" s="98"/>
      <c r="H297" s="99"/>
      <c r="I297" s="17"/>
      <c r="J297" s="133"/>
      <c r="N297" s="133"/>
    </row>
    <row r="298" spans="1:15" s="6" customFormat="1" ht="25">
      <c r="A298" s="93" t="s">
        <v>35</v>
      </c>
      <c r="B298" s="108"/>
      <c r="C298" s="108"/>
      <c r="D298" s="108"/>
      <c r="E298" s="108"/>
      <c r="F298" s="108"/>
      <c r="G298" s="108"/>
      <c r="H298" s="108"/>
      <c r="I298" s="48"/>
      <c r="J298" s="133"/>
      <c r="N298" s="133"/>
    </row>
    <row r="299" spans="1:15" s="92" customFormat="1" ht="13">
      <c r="A299" s="29" t="s">
        <v>146</v>
      </c>
      <c r="B299" s="30" t="s">
        <v>146</v>
      </c>
      <c r="C299" s="62"/>
      <c r="D299" s="63" t="s">
        <v>149</v>
      </c>
      <c r="E299" s="63" t="s">
        <v>150</v>
      </c>
      <c r="F299" s="64" t="s">
        <v>152</v>
      </c>
      <c r="G299" s="65" t="s">
        <v>152</v>
      </c>
      <c r="H299" s="35"/>
      <c r="I299" s="36" t="s">
        <v>6</v>
      </c>
      <c r="J299" s="9" t="s">
        <v>7</v>
      </c>
      <c r="K299" s="36" t="s">
        <v>8</v>
      </c>
      <c r="L299" s="4"/>
      <c r="M299" s="36" t="s">
        <v>6</v>
      </c>
      <c r="N299" s="9" t="s">
        <v>7</v>
      </c>
      <c r="O299" s="36" t="s">
        <v>8</v>
      </c>
    </row>
    <row r="300" spans="1:15" s="92" customFormat="1" ht="12" customHeight="1">
      <c r="A300" s="37" t="s">
        <v>10</v>
      </c>
      <c r="B300" s="38" t="s">
        <v>147</v>
      </c>
      <c r="C300" s="39" t="s">
        <v>9</v>
      </c>
      <c r="D300" s="39" t="s">
        <v>148</v>
      </c>
      <c r="E300" s="39" t="s">
        <v>151</v>
      </c>
      <c r="F300" s="40" t="s">
        <v>10</v>
      </c>
      <c r="G300" s="41" t="s">
        <v>11</v>
      </c>
      <c r="H300" s="35"/>
      <c r="I300" s="42" t="s">
        <v>10</v>
      </c>
      <c r="J300" s="10" t="s">
        <v>5</v>
      </c>
      <c r="K300" s="42" t="s">
        <v>10</v>
      </c>
      <c r="L300" s="4"/>
      <c r="M300" s="42" t="s">
        <v>11</v>
      </c>
      <c r="N300" s="10" t="s">
        <v>5</v>
      </c>
      <c r="O300" s="42" t="s">
        <v>11</v>
      </c>
    </row>
    <row r="301" spans="1:15" s="92" customFormat="1" ht="12" customHeight="1">
      <c r="A301" s="100">
        <v>6818712659802</v>
      </c>
      <c r="B301" s="100">
        <v>6918712659802</v>
      </c>
      <c r="C301" s="101" t="s">
        <v>71</v>
      </c>
      <c r="D301" s="102">
        <v>5</v>
      </c>
      <c r="E301" s="102"/>
      <c r="F301" s="54">
        <v>32.191415388000003</v>
      </c>
      <c r="G301" s="54">
        <v>38.073890052000003</v>
      </c>
      <c r="H301" s="48"/>
      <c r="I301" s="104">
        <f t="shared" ref="I301:I308" si="60">F301*$K$11</f>
        <v>0</v>
      </c>
      <c r="J301" s="5"/>
      <c r="K301" s="104">
        <f t="shared" ref="K301:K308" si="61">I301*J301</f>
        <v>0</v>
      </c>
      <c r="L301" s="6"/>
      <c r="M301" s="104">
        <f t="shared" ref="M301:M308" si="62">G301*$K$11</f>
        <v>0</v>
      </c>
      <c r="N301" s="5"/>
      <c r="O301" s="104">
        <f t="shared" ref="O301:O308" si="63">M301*N301</f>
        <v>0</v>
      </c>
    </row>
    <row r="302" spans="1:15" s="6" customFormat="1" ht="13">
      <c r="A302" s="53">
        <v>6818712679802</v>
      </c>
      <c r="B302" s="53">
        <v>6918712679802</v>
      </c>
      <c r="C302" s="101" t="s">
        <v>72</v>
      </c>
      <c r="D302" s="105">
        <v>5</v>
      </c>
      <c r="E302" s="106"/>
      <c r="F302" s="54">
        <v>41.242490388000007</v>
      </c>
      <c r="G302" s="54">
        <v>48.88304586000001</v>
      </c>
      <c r="H302" s="48"/>
      <c r="I302" s="104">
        <f t="shared" si="60"/>
        <v>0</v>
      </c>
      <c r="J302" s="5"/>
      <c r="K302" s="104">
        <f t="shared" si="61"/>
        <v>0</v>
      </c>
      <c r="M302" s="104">
        <f t="shared" si="62"/>
        <v>0</v>
      </c>
      <c r="N302" s="5"/>
      <c r="O302" s="104">
        <f t="shared" si="63"/>
        <v>0</v>
      </c>
    </row>
    <row r="303" spans="1:15" s="6" customFormat="1" ht="13">
      <c r="A303" s="53">
        <v>6818712689802</v>
      </c>
      <c r="B303" s="53">
        <v>6918712689802</v>
      </c>
      <c r="C303" s="101" t="s">
        <v>73</v>
      </c>
      <c r="D303" s="105">
        <v>5</v>
      </c>
      <c r="E303" s="106"/>
      <c r="F303" s="54">
        <v>48.22992028800001</v>
      </c>
      <c r="G303" s="54">
        <v>60.071622732000009</v>
      </c>
      <c r="H303" s="48"/>
      <c r="I303" s="104">
        <f t="shared" si="60"/>
        <v>0</v>
      </c>
      <c r="J303" s="5"/>
      <c r="K303" s="104">
        <f t="shared" si="61"/>
        <v>0</v>
      </c>
      <c r="M303" s="104">
        <f t="shared" si="62"/>
        <v>0</v>
      </c>
      <c r="N303" s="5"/>
      <c r="O303" s="104">
        <f t="shared" si="63"/>
        <v>0</v>
      </c>
    </row>
    <row r="304" spans="1:15" s="6" customFormat="1" ht="13">
      <c r="A304" s="53">
        <v>6818712699802</v>
      </c>
      <c r="B304" s="53">
        <v>6918712699802</v>
      </c>
      <c r="C304" s="101" t="s">
        <v>74</v>
      </c>
      <c r="D304" s="105">
        <v>5</v>
      </c>
      <c r="E304" s="106"/>
      <c r="F304" s="54">
        <v>57.124592712000002</v>
      </c>
      <c r="G304" s="54">
        <v>69.048840960000007</v>
      </c>
      <c r="H304" s="48"/>
      <c r="I304" s="104">
        <f t="shared" si="60"/>
        <v>0</v>
      </c>
      <c r="J304" s="5"/>
      <c r="K304" s="104">
        <f t="shared" si="61"/>
        <v>0</v>
      </c>
      <c r="M304" s="104">
        <f t="shared" si="62"/>
        <v>0</v>
      </c>
      <c r="N304" s="5"/>
      <c r="O304" s="104">
        <f t="shared" si="63"/>
        <v>0</v>
      </c>
    </row>
    <row r="305" spans="1:15" s="6" customFormat="1" ht="13">
      <c r="A305" s="53">
        <v>6818712709802</v>
      </c>
      <c r="B305" s="53">
        <v>6918712709802</v>
      </c>
      <c r="C305" s="101" t="s">
        <v>75</v>
      </c>
      <c r="D305" s="105">
        <v>5</v>
      </c>
      <c r="E305" s="106"/>
      <c r="F305" s="54">
        <v>76.047856236000001</v>
      </c>
      <c r="G305" s="54">
        <v>90.182014956000003</v>
      </c>
      <c r="H305" s="48"/>
      <c r="I305" s="104">
        <f t="shared" si="60"/>
        <v>0</v>
      </c>
      <c r="J305" s="5"/>
      <c r="K305" s="104">
        <f t="shared" si="61"/>
        <v>0</v>
      </c>
      <c r="M305" s="104">
        <f t="shared" si="62"/>
        <v>0</v>
      </c>
      <c r="N305" s="5"/>
      <c r="O305" s="104">
        <f t="shared" si="63"/>
        <v>0</v>
      </c>
    </row>
    <row r="306" spans="1:15" s="6" customFormat="1" ht="13">
      <c r="A306" s="53">
        <v>6818712719802</v>
      </c>
      <c r="B306" s="53">
        <v>6918712719802</v>
      </c>
      <c r="C306" s="101" t="s">
        <v>76</v>
      </c>
      <c r="D306" s="105">
        <v>5</v>
      </c>
      <c r="E306" s="106"/>
      <c r="F306" s="54">
        <v>93.139182179999992</v>
      </c>
      <c r="G306" s="54">
        <v>110.40863328000002</v>
      </c>
      <c r="H306" s="48"/>
      <c r="I306" s="104">
        <f t="shared" si="60"/>
        <v>0</v>
      </c>
      <c r="J306" s="5"/>
      <c r="K306" s="104">
        <f t="shared" si="61"/>
        <v>0</v>
      </c>
      <c r="M306" s="104">
        <f t="shared" si="62"/>
        <v>0</v>
      </c>
      <c r="N306" s="5"/>
      <c r="O306" s="104">
        <f t="shared" si="63"/>
        <v>0</v>
      </c>
    </row>
    <row r="307" spans="1:15" s="6" customFormat="1" ht="13">
      <c r="A307" s="53">
        <v>6818712729802</v>
      </c>
      <c r="B307" s="53">
        <v>6918712729802</v>
      </c>
      <c r="C307" s="101" t="s">
        <v>77</v>
      </c>
      <c r="D307" s="105">
        <v>5</v>
      </c>
      <c r="E307" s="106"/>
      <c r="F307" s="54">
        <v>107.14734993600001</v>
      </c>
      <c r="G307" s="54">
        <v>130.40354408400003</v>
      </c>
      <c r="H307" s="48"/>
      <c r="I307" s="104">
        <f t="shared" si="60"/>
        <v>0</v>
      </c>
      <c r="J307" s="5"/>
      <c r="K307" s="104">
        <f t="shared" si="61"/>
        <v>0</v>
      </c>
      <c r="M307" s="104">
        <f t="shared" si="62"/>
        <v>0</v>
      </c>
      <c r="N307" s="5"/>
      <c r="O307" s="104">
        <f t="shared" si="63"/>
        <v>0</v>
      </c>
    </row>
    <row r="308" spans="1:15" s="6" customFormat="1" ht="13">
      <c r="A308" s="53">
        <v>6818712759802</v>
      </c>
      <c r="B308" s="53">
        <v>6918712759802</v>
      </c>
      <c r="C308" s="101" t="s">
        <v>78</v>
      </c>
      <c r="D308" s="105">
        <v>5</v>
      </c>
      <c r="E308" s="106"/>
      <c r="F308" s="54">
        <v>167.97347028000002</v>
      </c>
      <c r="G308" s="54">
        <v>234.53579991600003</v>
      </c>
      <c r="H308" s="48"/>
      <c r="I308" s="104">
        <f t="shared" si="60"/>
        <v>0</v>
      </c>
      <c r="J308" s="5"/>
      <c r="K308" s="104">
        <f t="shared" si="61"/>
        <v>0</v>
      </c>
      <c r="M308" s="104">
        <f t="shared" si="62"/>
        <v>0</v>
      </c>
      <c r="N308" s="5"/>
      <c r="O308" s="104">
        <f t="shared" si="63"/>
        <v>0</v>
      </c>
    </row>
    <row r="309" spans="1:15" s="6" customFormat="1" ht="13">
      <c r="A309" s="108"/>
      <c r="B309" s="108"/>
      <c r="C309" s="108"/>
      <c r="D309" s="108"/>
      <c r="E309" s="108"/>
      <c r="F309" s="108"/>
      <c r="G309" s="108"/>
      <c r="H309" s="108"/>
      <c r="I309" s="48"/>
      <c r="J309" s="133"/>
      <c r="N309" s="133"/>
    </row>
    <row r="310" spans="1:15" s="6" customFormat="1" ht="25">
      <c r="A310" s="93" t="s">
        <v>37</v>
      </c>
      <c r="B310" s="94"/>
      <c r="C310" s="94"/>
      <c r="D310" s="95"/>
      <c r="E310" s="96"/>
      <c r="F310" s="97"/>
      <c r="G310" s="98"/>
      <c r="H310" s="99"/>
      <c r="I310" s="17"/>
      <c r="J310" s="133"/>
      <c r="N310" s="133"/>
    </row>
    <row r="311" spans="1:15" s="92" customFormat="1" ht="13">
      <c r="A311" s="29" t="s">
        <v>146</v>
      </c>
      <c r="B311" s="30" t="s">
        <v>146</v>
      </c>
      <c r="C311" s="62"/>
      <c r="D311" s="63" t="s">
        <v>149</v>
      </c>
      <c r="E311" s="63" t="s">
        <v>150</v>
      </c>
      <c r="F311" s="64" t="s">
        <v>152</v>
      </c>
      <c r="G311" s="65" t="s">
        <v>152</v>
      </c>
      <c r="H311" s="35"/>
      <c r="I311" s="36" t="s">
        <v>6</v>
      </c>
      <c r="J311" s="9" t="s">
        <v>7</v>
      </c>
      <c r="K311" s="36" t="s">
        <v>8</v>
      </c>
      <c r="L311" s="4"/>
      <c r="M311" s="36" t="s">
        <v>6</v>
      </c>
      <c r="N311" s="9" t="s">
        <v>7</v>
      </c>
      <c r="O311" s="36" t="s">
        <v>8</v>
      </c>
    </row>
    <row r="312" spans="1:15" s="92" customFormat="1" ht="12" customHeight="1">
      <c r="A312" s="37" t="s">
        <v>10</v>
      </c>
      <c r="B312" s="38" t="s">
        <v>147</v>
      </c>
      <c r="C312" s="39" t="s">
        <v>9</v>
      </c>
      <c r="D312" s="39" t="s">
        <v>148</v>
      </c>
      <c r="E312" s="39" t="s">
        <v>151</v>
      </c>
      <c r="F312" s="40" t="s">
        <v>10</v>
      </c>
      <c r="G312" s="41" t="s">
        <v>11</v>
      </c>
      <c r="H312" s="35"/>
      <c r="I312" s="42" t="s">
        <v>10</v>
      </c>
      <c r="J312" s="10" t="s">
        <v>5</v>
      </c>
      <c r="K312" s="42" t="s">
        <v>10</v>
      </c>
      <c r="L312" s="4"/>
      <c r="M312" s="42" t="s">
        <v>11</v>
      </c>
      <c r="N312" s="10" t="s">
        <v>5</v>
      </c>
      <c r="O312" s="42" t="s">
        <v>11</v>
      </c>
    </row>
    <row r="313" spans="1:15" s="92" customFormat="1" ht="12" customHeight="1">
      <c r="A313" s="100">
        <v>6818716659802</v>
      </c>
      <c r="B313" s="100">
        <v>6918716659802</v>
      </c>
      <c r="C313" s="101" t="s">
        <v>79</v>
      </c>
      <c r="D313" s="102">
        <v>3</v>
      </c>
      <c r="E313" s="102"/>
      <c r="F313" s="54">
        <v>41.400341136000009</v>
      </c>
      <c r="G313" s="54">
        <v>49.178472948000014</v>
      </c>
      <c r="H313" s="48"/>
      <c r="I313" s="104">
        <f t="shared" ref="I313:I320" si="64">F313*$K$11</f>
        <v>0</v>
      </c>
      <c r="J313" s="5"/>
      <c r="K313" s="104">
        <f t="shared" ref="K313:K320" si="65">I313*J313</f>
        <v>0</v>
      </c>
      <c r="L313" s="6"/>
      <c r="M313" s="104">
        <f t="shared" ref="M313:M320" si="66">G313*$K$11</f>
        <v>0</v>
      </c>
      <c r="N313" s="5"/>
      <c r="O313" s="104">
        <f t="shared" ref="O313:O320" si="67">M313*N313</f>
        <v>0</v>
      </c>
    </row>
    <row r="314" spans="1:15" s="6" customFormat="1" ht="13">
      <c r="A314" s="53">
        <v>6818716679802</v>
      </c>
      <c r="B314" s="53">
        <v>6918716679802</v>
      </c>
      <c r="C314" s="101" t="s">
        <v>80</v>
      </c>
      <c r="D314" s="105">
        <v>3</v>
      </c>
      <c r="E314" s="106"/>
      <c r="F314" s="54">
        <v>54.218111508000007</v>
      </c>
      <c r="G314" s="54">
        <v>65.257526664000011</v>
      </c>
      <c r="H314" s="48"/>
      <c r="I314" s="104">
        <f t="shared" si="64"/>
        <v>0</v>
      </c>
      <c r="J314" s="5"/>
      <c r="K314" s="104">
        <f t="shared" si="65"/>
        <v>0</v>
      </c>
      <c r="M314" s="104">
        <f t="shared" si="66"/>
        <v>0</v>
      </c>
      <c r="N314" s="5"/>
      <c r="O314" s="104">
        <f t="shared" si="67"/>
        <v>0</v>
      </c>
    </row>
    <row r="315" spans="1:15" s="6" customFormat="1" ht="13">
      <c r="A315" s="53">
        <v>6818716689802</v>
      </c>
      <c r="B315" s="53">
        <v>6918716689802</v>
      </c>
      <c r="C315" s="101" t="s">
        <v>81</v>
      </c>
      <c r="D315" s="105">
        <v>3</v>
      </c>
      <c r="E315" s="106"/>
      <c r="F315" s="54">
        <v>62.450969328000014</v>
      </c>
      <c r="G315" s="54">
        <v>76.275219240000013</v>
      </c>
      <c r="H315" s="48"/>
      <c r="I315" s="104">
        <f t="shared" si="64"/>
        <v>0</v>
      </c>
      <c r="J315" s="5"/>
      <c r="K315" s="104">
        <f t="shared" si="65"/>
        <v>0</v>
      </c>
      <c r="M315" s="104">
        <f t="shared" si="66"/>
        <v>0</v>
      </c>
      <c r="N315" s="5"/>
      <c r="O315" s="104">
        <f t="shared" si="67"/>
        <v>0</v>
      </c>
    </row>
    <row r="316" spans="1:15" s="6" customFormat="1" ht="13">
      <c r="A316" s="53">
        <v>6818716699802</v>
      </c>
      <c r="B316" s="53">
        <v>6918716699802</v>
      </c>
      <c r="C316" s="101" t="s">
        <v>82</v>
      </c>
      <c r="D316" s="105">
        <v>3</v>
      </c>
      <c r="E316" s="106"/>
      <c r="F316" s="54">
        <v>75.365767224000024</v>
      </c>
      <c r="G316" s="54">
        <v>87.210366011999994</v>
      </c>
      <c r="H316" s="48"/>
      <c r="I316" s="104">
        <f t="shared" si="64"/>
        <v>0</v>
      </c>
      <c r="J316" s="5"/>
      <c r="K316" s="104">
        <f t="shared" si="65"/>
        <v>0</v>
      </c>
      <c r="M316" s="104">
        <f t="shared" si="66"/>
        <v>0</v>
      </c>
      <c r="N316" s="5"/>
      <c r="O316" s="104">
        <f t="shared" si="67"/>
        <v>0</v>
      </c>
    </row>
    <row r="317" spans="1:15" s="6" customFormat="1" ht="13">
      <c r="A317" s="53">
        <v>6818716709802</v>
      </c>
      <c r="B317" s="53">
        <v>6918716709802</v>
      </c>
      <c r="C317" s="101" t="s">
        <v>83</v>
      </c>
      <c r="D317" s="105">
        <v>3</v>
      </c>
      <c r="E317" s="106"/>
      <c r="F317" s="54">
        <v>98.465558795999982</v>
      </c>
      <c r="G317" s="54">
        <v>115.59164086800001</v>
      </c>
      <c r="H317" s="48"/>
      <c r="I317" s="104">
        <f t="shared" si="64"/>
        <v>0</v>
      </c>
      <c r="J317" s="5"/>
      <c r="K317" s="104">
        <f t="shared" si="65"/>
        <v>0</v>
      </c>
      <c r="M317" s="104">
        <f t="shared" si="66"/>
        <v>0</v>
      </c>
      <c r="N317" s="5"/>
      <c r="O317" s="104">
        <f t="shared" si="67"/>
        <v>0</v>
      </c>
    </row>
    <row r="318" spans="1:15" s="6" customFormat="1" ht="13">
      <c r="A318" s="53">
        <v>6818716719802</v>
      </c>
      <c r="B318" s="53">
        <v>6918716719802</v>
      </c>
      <c r="C318" s="101" t="s">
        <v>84</v>
      </c>
      <c r="D318" s="105">
        <v>3</v>
      </c>
      <c r="E318" s="106"/>
      <c r="F318" s="54">
        <v>123.98379760800002</v>
      </c>
      <c r="G318" s="54">
        <v>145.426880412</v>
      </c>
      <c r="H318" s="48"/>
      <c r="I318" s="104">
        <f t="shared" si="64"/>
        <v>0</v>
      </c>
      <c r="J318" s="5"/>
      <c r="K318" s="104">
        <f t="shared" si="65"/>
        <v>0</v>
      </c>
      <c r="M318" s="104">
        <f t="shared" si="66"/>
        <v>0</v>
      </c>
      <c r="N318" s="5"/>
      <c r="O318" s="104">
        <f t="shared" si="67"/>
        <v>0</v>
      </c>
    </row>
    <row r="319" spans="1:15" s="6" customFormat="1" ht="13">
      <c r="A319" s="53">
        <v>6818716729802</v>
      </c>
      <c r="B319" s="53">
        <v>6918716729802</v>
      </c>
      <c r="C319" s="101" t="s">
        <v>85</v>
      </c>
      <c r="D319" s="105">
        <v>3</v>
      </c>
      <c r="E319" s="106"/>
      <c r="F319" s="54">
        <v>146.42032640400001</v>
      </c>
      <c r="G319" s="54">
        <v>173.70533505600002</v>
      </c>
      <c r="H319" s="48"/>
      <c r="I319" s="104">
        <f t="shared" si="64"/>
        <v>0</v>
      </c>
      <c r="J319" s="5"/>
      <c r="K319" s="104">
        <f t="shared" si="65"/>
        <v>0</v>
      </c>
      <c r="M319" s="104">
        <f t="shared" si="66"/>
        <v>0</v>
      </c>
      <c r="N319" s="5"/>
      <c r="O319" s="104">
        <f t="shared" si="67"/>
        <v>0</v>
      </c>
    </row>
    <row r="320" spans="1:15" s="6" customFormat="1" ht="13">
      <c r="A320" s="53">
        <v>6818716759802</v>
      </c>
      <c r="B320" s="53">
        <v>6918716759802</v>
      </c>
      <c r="C320" s="101" t="s">
        <v>86</v>
      </c>
      <c r="D320" s="105">
        <v>3</v>
      </c>
      <c r="E320" s="106"/>
      <c r="F320" s="54">
        <v>233.50325328000005</v>
      </c>
      <c r="G320" s="54">
        <v>317.00485080000004</v>
      </c>
      <c r="H320" s="48"/>
      <c r="I320" s="104">
        <f t="shared" si="64"/>
        <v>0</v>
      </c>
      <c r="J320" s="5"/>
      <c r="K320" s="104">
        <f t="shared" si="65"/>
        <v>0</v>
      </c>
      <c r="M320" s="104">
        <f t="shared" si="66"/>
        <v>0</v>
      </c>
      <c r="N320" s="5"/>
      <c r="O320" s="104">
        <f t="shared" si="67"/>
        <v>0</v>
      </c>
    </row>
    <row r="321" spans="1:15" s="6" customFormat="1" ht="13">
      <c r="A321" s="108"/>
      <c r="B321" s="109"/>
      <c r="C321" s="109"/>
      <c r="D321" s="110"/>
      <c r="E321" s="111"/>
      <c r="F321" s="111"/>
      <c r="G321" s="112"/>
      <c r="H321" s="112"/>
      <c r="I321" s="48"/>
      <c r="J321" s="133"/>
      <c r="N321" s="133"/>
    </row>
    <row r="322" spans="1:15" s="6" customFormat="1" ht="25">
      <c r="A322" s="113" t="s">
        <v>40</v>
      </c>
      <c r="B322" s="114"/>
      <c r="C322" s="114"/>
      <c r="D322" s="110"/>
      <c r="E322" s="115"/>
      <c r="F322" s="115"/>
      <c r="G322" s="116"/>
      <c r="H322" s="117"/>
      <c r="I322" s="48"/>
      <c r="J322" s="133"/>
      <c r="N322" s="133"/>
    </row>
    <row r="323" spans="1:15" s="92" customFormat="1" ht="13">
      <c r="A323" s="29" t="s">
        <v>146</v>
      </c>
      <c r="B323" s="30" t="s">
        <v>146</v>
      </c>
      <c r="C323" s="62"/>
      <c r="D323" s="63" t="s">
        <v>149</v>
      </c>
      <c r="E323" s="63" t="s">
        <v>150</v>
      </c>
      <c r="F323" s="64" t="s">
        <v>152</v>
      </c>
      <c r="G323" s="65" t="s">
        <v>152</v>
      </c>
      <c r="H323" s="35"/>
      <c r="I323" s="36" t="s">
        <v>6</v>
      </c>
      <c r="J323" s="9" t="s">
        <v>7</v>
      </c>
      <c r="K323" s="36" t="s">
        <v>8</v>
      </c>
      <c r="L323" s="4"/>
      <c r="M323" s="36" t="s">
        <v>6</v>
      </c>
      <c r="N323" s="9" t="s">
        <v>7</v>
      </c>
      <c r="O323" s="36" t="s">
        <v>8</v>
      </c>
    </row>
    <row r="324" spans="1:15" s="92" customFormat="1" ht="12" customHeight="1">
      <c r="A324" s="37" t="s">
        <v>10</v>
      </c>
      <c r="B324" s="38" t="s">
        <v>147</v>
      </c>
      <c r="C324" s="39" t="s">
        <v>9</v>
      </c>
      <c r="D324" s="39" t="s">
        <v>148</v>
      </c>
      <c r="E324" s="39" t="s">
        <v>151</v>
      </c>
      <c r="F324" s="40" t="s">
        <v>10</v>
      </c>
      <c r="G324" s="41" t="s">
        <v>11</v>
      </c>
      <c r="H324" s="35"/>
      <c r="I324" s="42" t="s">
        <v>10</v>
      </c>
      <c r="J324" s="10" t="s">
        <v>5</v>
      </c>
      <c r="K324" s="42" t="s">
        <v>10</v>
      </c>
      <c r="L324" s="4"/>
      <c r="M324" s="42" t="s">
        <v>11</v>
      </c>
      <c r="N324" s="10" t="s">
        <v>5</v>
      </c>
      <c r="O324" s="42" t="s">
        <v>11</v>
      </c>
    </row>
    <row r="325" spans="1:15" s="92" customFormat="1" ht="12" customHeight="1">
      <c r="A325" s="100">
        <v>6818720659802</v>
      </c>
      <c r="B325" s="100">
        <v>6918720659802</v>
      </c>
      <c r="C325" s="101" t="s">
        <v>87</v>
      </c>
      <c r="D325" s="102">
        <v>3</v>
      </c>
      <c r="E325" s="102"/>
      <c r="F325" s="54">
        <v>52.716357144000007</v>
      </c>
      <c r="G325" s="54">
        <v>64.769492700000015</v>
      </c>
      <c r="H325" s="48"/>
      <c r="I325" s="104">
        <f t="shared" ref="I325:I332" si="68">F325*$K$11</f>
        <v>0</v>
      </c>
      <c r="J325" s="5"/>
      <c r="K325" s="104">
        <f t="shared" ref="K325:K332" si="69">I325*J325</f>
        <v>0</v>
      </c>
      <c r="L325" s="6"/>
      <c r="M325" s="104">
        <f t="shared" ref="M325:M332" si="70">G325*$K$11</f>
        <v>0</v>
      </c>
      <c r="N325" s="5"/>
      <c r="O325" s="104">
        <f t="shared" ref="O325:O332" si="71">M325*N325</f>
        <v>0</v>
      </c>
    </row>
    <row r="326" spans="1:15" s="6" customFormat="1" ht="13">
      <c r="A326" s="53">
        <v>6818720679802</v>
      </c>
      <c r="B326" s="53">
        <v>6918720679802</v>
      </c>
      <c r="C326" s="101" t="s">
        <v>88</v>
      </c>
      <c r="D326" s="105">
        <v>3</v>
      </c>
      <c r="E326" s="106"/>
      <c r="F326" s="54">
        <v>71.056007352000023</v>
      </c>
      <c r="G326" s="54">
        <v>86.748399144000004</v>
      </c>
      <c r="H326" s="48"/>
      <c r="I326" s="104">
        <f t="shared" si="68"/>
        <v>0</v>
      </c>
      <c r="J326" s="5"/>
      <c r="K326" s="104">
        <f t="shared" si="69"/>
        <v>0</v>
      </c>
      <c r="M326" s="104">
        <f t="shared" si="70"/>
        <v>0</v>
      </c>
      <c r="N326" s="5"/>
      <c r="O326" s="104">
        <f t="shared" si="71"/>
        <v>0</v>
      </c>
    </row>
    <row r="327" spans="1:15" s="6" customFormat="1" ht="13">
      <c r="A327" s="53">
        <v>6818720689802</v>
      </c>
      <c r="B327" s="53">
        <v>6918720689802</v>
      </c>
      <c r="C327" s="101" t="s">
        <v>89</v>
      </c>
      <c r="D327" s="105">
        <v>3</v>
      </c>
      <c r="E327" s="106"/>
      <c r="F327" s="54">
        <v>83.911430196000012</v>
      </c>
      <c r="G327" s="54">
        <v>102.507406848</v>
      </c>
      <c r="H327" s="48"/>
      <c r="I327" s="104">
        <f t="shared" si="68"/>
        <v>0</v>
      </c>
      <c r="J327" s="5"/>
      <c r="K327" s="104">
        <f t="shared" si="69"/>
        <v>0</v>
      </c>
      <c r="M327" s="104">
        <f t="shared" si="70"/>
        <v>0</v>
      </c>
      <c r="N327" s="5"/>
      <c r="O327" s="104">
        <f t="shared" si="71"/>
        <v>0</v>
      </c>
    </row>
    <row r="328" spans="1:15" s="6" customFormat="1" ht="13">
      <c r="A328" s="53">
        <v>6818720699802</v>
      </c>
      <c r="B328" s="53">
        <v>6918720699802</v>
      </c>
      <c r="C328" s="101" t="s">
        <v>90</v>
      </c>
      <c r="D328" s="105">
        <v>3</v>
      </c>
      <c r="E328" s="106"/>
      <c r="F328" s="54">
        <v>98.913043944000037</v>
      </c>
      <c r="G328" s="54">
        <v>118.205591328</v>
      </c>
      <c r="H328" s="48"/>
      <c r="I328" s="104">
        <f t="shared" si="68"/>
        <v>0</v>
      </c>
      <c r="J328" s="5"/>
      <c r="K328" s="104">
        <f t="shared" si="69"/>
        <v>0</v>
      </c>
      <c r="M328" s="104">
        <f t="shared" si="70"/>
        <v>0</v>
      </c>
      <c r="N328" s="5"/>
      <c r="O328" s="104">
        <f t="shared" si="71"/>
        <v>0</v>
      </c>
    </row>
    <row r="329" spans="1:15" s="6" customFormat="1" ht="13">
      <c r="A329" s="53">
        <v>6818720709802</v>
      </c>
      <c r="B329" s="53">
        <v>6918720709802</v>
      </c>
      <c r="C329" s="101" t="s">
        <v>91</v>
      </c>
      <c r="D329" s="105">
        <v>3</v>
      </c>
      <c r="E329" s="106"/>
      <c r="F329" s="54">
        <v>131.00743180800001</v>
      </c>
      <c r="G329" s="54">
        <v>156.65890244400003</v>
      </c>
      <c r="H329" s="48"/>
      <c r="I329" s="104">
        <f t="shared" si="68"/>
        <v>0</v>
      </c>
      <c r="J329" s="5"/>
      <c r="K329" s="104">
        <f t="shared" si="69"/>
        <v>0</v>
      </c>
      <c r="M329" s="104">
        <f t="shared" si="70"/>
        <v>0</v>
      </c>
      <c r="N329" s="5"/>
      <c r="O329" s="104">
        <f t="shared" si="71"/>
        <v>0</v>
      </c>
    </row>
    <row r="330" spans="1:15" s="6" customFormat="1" ht="13">
      <c r="A330" s="53">
        <v>6818720719802</v>
      </c>
      <c r="B330" s="53">
        <v>6918720719802</v>
      </c>
      <c r="C330" s="101" t="s">
        <v>92</v>
      </c>
      <c r="D330" s="105">
        <v>3</v>
      </c>
      <c r="E330" s="106"/>
      <c r="F330" s="54">
        <v>162.98306956800002</v>
      </c>
      <c r="G330" s="54">
        <v>194.85733528800003</v>
      </c>
      <c r="H330" s="48"/>
      <c r="I330" s="104">
        <f t="shared" si="68"/>
        <v>0</v>
      </c>
      <c r="J330" s="5"/>
      <c r="K330" s="104">
        <f t="shared" si="69"/>
        <v>0</v>
      </c>
      <c r="M330" s="104">
        <f t="shared" si="70"/>
        <v>0</v>
      </c>
      <c r="N330" s="5"/>
      <c r="O330" s="104">
        <f t="shared" si="71"/>
        <v>0</v>
      </c>
    </row>
    <row r="331" spans="1:15" s="6" customFormat="1" ht="13">
      <c r="A331" s="53">
        <v>6818720729802</v>
      </c>
      <c r="B331" s="53">
        <v>6918720729802</v>
      </c>
      <c r="C331" s="101" t="s">
        <v>93</v>
      </c>
      <c r="D331" s="105">
        <v>3</v>
      </c>
      <c r="E331" s="106"/>
      <c r="F331" s="54">
        <v>194.56914906</v>
      </c>
      <c r="G331" s="54">
        <v>239.59426471200001</v>
      </c>
      <c r="H331" s="48"/>
      <c r="I331" s="104">
        <f t="shared" si="68"/>
        <v>0</v>
      </c>
      <c r="J331" s="5"/>
      <c r="K331" s="104">
        <f t="shared" si="69"/>
        <v>0</v>
      </c>
      <c r="M331" s="104">
        <f t="shared" si="70"/>
        <v>0</v>
      </c>
      <c r="N331" s="5"/>
      <c r="O331" s="104">
        <f t="shared" si="71"/>
        <v>0</v>
      </c>
    </row>
    <row r="332" spans="1:15" s="108" customFormat="1" ht="13">
      <c r="A332" s="53">
        <v>6818720759802</v>
      </c>
      <c r="B332" s="53">
        <v>6918720759802</v>
      </c>
      <c r="C332" s="101" t="s">
        <v>94</v>
      </c>
      <c r="D332" s="105">
        <v>3</v>
      </c>
      <c r="E332" s="106"/>
      <c r="F332" s="54">
        <v>326.83359416400009</v>
      </c>
      <c r="G332" s="54">
        <v>421.4093629680001</v>
      </c>
      <c r="H332" s="48"/>
      <c r="I332" s="104">
        <f t="shared" si="68"/>
        <v>0</v>
      </c>
      <c r="J332" s="5"/>
      <c r="K332" s="104">
        <f t="shared" si="69"/>
        <v>0</v>
      </c>
      <c r="L332" s="6"/>
      <c r="M332" s="104">
        <f t="shared" si="70"/>
        <v>0</v>
      </c>
      <c r="N332" s="5"/>
      <c r="O332" s="104">
        <f t="shared" si="71"/>
        <v>0</v>
      </c>
    </row>
    <row r="333" spans="1:15" s="6" customFormat="1" ht="13">
      <c r="A333" s="108"/>
      <c r="B333" s="109"/>
      <c r="C333" s="109"/>
      <c r="D333" s="110"/>
      <c r="E333" s="111"/>
      <c r="F333" s="111"/>
      <c r="G333" s="112"/>
      <c r="H333" s="112"/>
      <c r="I333" s="48"/>
      <c r="J333" s="133"/>
      <c r="N333" s="133"/>
    </row>
    <row r="334" spans="1:15" s="108" customFormat="1" ht="25">
      <c r="A334" s="113" t="s">
        <v>42</v>
      </c>
      <c r="B334" s="109"/>
      <c r="C334" s="109"/>
      <c r="D334" s="110"/>
      <c r="E334" s="111"/>
      <c r="F334" s="111"/>
      <c r="G334" s="112"/>
      <c r="H334" s="112"/>
      <c r="I334" s="48"/>
      <c r="J334" s="134"/>
      <c r="N334" s="134"/>
    </row>
    <row r="335" spans="1:15" s="92" customFormat="1" ht="13">
      <c r="A335" s="29" t="s">
        <v>146</v>
      </c>
      <c r="B335" s="30" t="s">
        <v>146</v>
      </c>
      <c r="C335" s="62"/>
      <c r="D335" s="63" t="s">
        <v>149</v>
      </c>
      <c r="E335" s="63" t="s">
        <v>150</v>
      </c>
      <c r="F335" s="64" t="s">
        <v>152</v>
      </c>
      <c r="G335" s="65" t="s">
        <v>152</v>
      </c>
      <c r="H335" s="35"/>
      <c r="I335" s="36" t="s">
        <v>6</v>
      </c>
      <c r="J335" s="9" t="s">
        <v>7</v>
      </c>
      <c r="K335" s="36" t="s">
        <v>8</v>
      </c>
      <c r="L335" s="4"/>
      <c r="M335" s="36" t="s">
        <v>6</v>
      </c>
      <c r="N335" s="9" t="s">
        <v>7</v>
      </c>
      <c r="O335" s="36" t="s">
        <v>8</v>
      </c>
    </row>
    <row r="336" spans="1:15" s="92" customFormat="1" ht="12" customHeight="1">
      <c r="A336" s="37" t="s">
        <v>10</v>
      </c>
      <c r="B336" s="38" t="s">
        <v>147</v>
      </c>
      <c r="C336" s="39" t="s">
        <v>9</v>
      </c>
      <c r="D336" s="39" t="s">
        <v>148</v>
      </c>
      <c r="E336" s="39" t="s">
        <v>151</v>
      </c>
      <c r="F336" s="40" t="s">
        <v>10</v>
      </c>
      <c r="G336" s="41" t="s">
        <v>11</v>
      </c>
      <c r="H336" s="35"/>
      <c r="I336" s="42" t="s">
        <v>10</v>
      </c>
      <c r="J336" s="10" t="s">
        <v>5</v>
      </c>
      <c r="K336" s="42" t="s">
        <v>10</v>
      </c>
      <c r="L336" s="4"/>
      <c r="M336" s="42" t="s">
        <v>11</v>
      </c>
      <c r="N336" s="10" t="s">
        <v>5</v>
      </c>
      <c r="O336" s="42" t="s">
        <v>11</v>
      </c>
    </row>
    <row r="337" spans="1:15" s="92" customFormat="1" ht="12" customHeight="1">
      <c r="A337" s="100">
        <v>6818724659802</v>
      </c>
      <c r="B337" s="100">
        <v>6918724659802</v>
      </c>
      <c r="C337" s="101" t="s">
        <v>95</v>
      </c>
      <c r="D337" s="102">
        <v>3</v>
      </c>
      <c r="E337" s="102"/>
      <c r="F337" s="54">
        <v>60.226577136000003</v>
      </c>
      <c r="G337" s="54">
        <v>73.515003408000027</v>
      </c>
      <c r="H337" s="48"/>
      <c r="I337" s="104">
        <f t="shared" ref="I337:I344" si="72">F337*$K$11</f>
        <v>0</v>
      </c>
      <c r="J337" s="5"/>
      <c r="K337" s="104">
        <f t="shared" ref="K337:K344" si="73">I337*J337</f>
        <v>0</v>
      </c>
      <c r="L337" s="6"/>
      <c r="M337" s="104">
        <f t="shared" ref="M337:M344" si="74">G337*$K$11</f>
        <v>0</v>
      </c>
      <c r="N337" s="5"/>
      <c r="O337" s="104">
        <f t="shared" ref="O337:O344" si="75">M337*N337</f>
        <v>0</v>
      </c>
    </row>
    <row r="338" spans="1:15" s="6" customFormat="1" ht="13">
      <c r="A338" s="53">
        <v>6818724679802</v>
      </c>
      <c r="B338" s="53">
        <v>6918724679802</v>
      </c>
      <c r="C338" s="101" t="s">
        <v>96</v>
      </c>
      <c r="D338" s="105">
        <v>3</v>
      </c>
      <c r="E338" s="106"/>
      <c r="F338" s="54">
        <v>81.199004040000005</v>
      </c>
      <c r="G338" s="54">
        <v>98.420665464000024</v>
      </c>
      <c r="H338" s="48"/>
      <c r="I338" s="104">
        <f t="shared" si="72"/>
        <v>0</v>
      </c>
      <c r="J338" s="5"/>
      <c r="K338" s="104">
        <f t="shared" si="73"/>
        <v>0</v>
      </c>
      <c r="M338" s="104">
        <f t="shared" si="74"/>
        <v>0</v>
      </c>
      <c r="N338" s="5"/>
      <c r="O338" s="104">
        <f t="shared" si="75"/>
        <v>0</v>
      </c>
    </row>
    <row r="339" spans="1:15" s="6" customFormat="1" ht="13">
      <c r="A339" s="53">
        <v>6818724689802</v>
      </c>
      <c r="B339" s="53">
        <v>6918724689802</v>
      </c>
      <c r="C339" s="101" t="s">
        <v>97</v>
      </c>
      <c r="D339" s="105">
        <v>3</v>
      </c>
      <c r="E339" s="106"/>
      <c r="F339" s="54">
        <v>96.729200567999996</v>
      </c>
      <c r="G339" s="54">
        <v>118.81671991200002</v>
      </c>
      <c r="H339" s="48"/>
      <c r="I339" s="104">
        <f t="shared" si="72"/>
        <v>0</v>
      </c>
      <c r="J339" s="5"/>
      <c r="K339" s="104">
        <f t="shared" si="73"/>
        <v>0</v>
      </c>
      <c r="M339" s="104">
        <f t="shared" si="74"/>
        <v>0</v>
      </c>
      <c r="N339" s="5"/>
      <c r="O339" s="104">
        <f t="shared" si="75"/>
        <v>0</v>
      </c>
    </row>
    <row r="340" spans="1:15" s="6" customFormat="1" ht="13">
      <c r="A340" s="53">
        <v>6818724699802</v>
      </c>
      <c r="B340" s="53">
        <v>6918724699802</v>
      </c>
      <c r="C340" s="101" t="s">
        <v>98</v>
      </c>
      <c r="D340" s="105">
        <v>3</v>
      </c>
      <c r="E340" s="106"/>
      <c r="F340" s="54">
        <v>115.59308904000001</v>
      </c>
      <c r="G340" s="54">
        <v>139.19249995200002</v>
      </c>
      <c r="H340" s="48"/>
      <c r="I340" s="104">
        <f t="shared" si="72"/>
        <v>0</v>
      </c>
      <c r="J340" s="5"/>
      <c r="K340" s="104">
        <f t="shared" si="73"/>
        <v>0</v>
      </c>
      <c r="M340" s="104">
        <f t="shared" si="74"/>
        <v>0</v>
      </c>
      <c r="N340" s="5"/>
      <c r="O340" s="104">
        <f t="shared" si="75"/>
        <v>0</v>
      </c>
    </row>
    <row r="341" spans="1:15" s="6" customFormat="1" ht="13">
      <c r="A341" s="53">
        <v>6818724709802</v>
      </c>
      <c r="B341" s="53">
        <v>6918724709802</v>
      </c>
      <c r="C341" s="101" t="s">
        <v>99</v>
      </c>
      <c r="D341" s="105">
        <v>3</v>
      </c>
      <c r="E341" s="106"/>
      <c r="F341" s="54">
        <v>143.453021976</v>
      </c>
      <c r="G341" s="54">
        <v>184.99818031200002</v>
      </c>
      <c r="H341" s="48"/>
      <c r="I341" s="104">
        <f t="shared" si="72"/>
        <v>0</v>
      </c>
      <c r="J341" s="5"/>
      <c r="K341" s="104">
        <f t="shared" si="73"/>
        <v>0</v>
      </c>
      <c r="M341" s="104">
        <f t="shared" si="74"/>
        <v>0</v>
      </c>
      <c r="N341" s="5"/>
      <c r="O341" s="104">
        <f t="shared" si="75"/>
        <v>0</v>
      </c>
    </row>
    <row r="342" spans="1:15" s="6" customFormat="1" ht="13">
      <c r="A342" s="53">
        <v>6818724719802</v>
      </c>
      <c r="B342" s="53">
        <v>6918724719802</v>
      </c>
      <c r="C342" s="101" t="s">
        <v>100</v>
      </c>
      <c r="D342" s="105">
        <v>3</v>
      </c>
      <c r="E342" s="106"/>
      <c r="F342" s="54">
        <v>194.96015550000001</v>
      </c>
      <c r="G342" s="54">
        <v>234.53579991600003</v>
      </c>
      <c r="H342" s="48"/>
      <c r="I342" s="104">
        <f t="shared" si="72"/>
        <v>0</v>
      </c>
      <c r="J342" s="5"/>
      <c r="K342" s="104">
        <f t="shared" si="73"/>
        <v>0</v>
      </c>
      <c r="M342" s="104">
        <f t="shared" si="74"/>
        <v>0</v>
      </c>
      <c r="N342" s="5"/>
      <c r="O342" s="104">
        <f t="shared" si="75"/>
        <v>0</v>
      </c>
    </row>
    <row r="343" spans="1:15" s="6" customFormat="1" ht="13">
      <c r="A343" s="53">
        <v>6818724729802</v>
      </c>
      <c r="B343" s="53">
        <v>6918724729802</v>
      </c>
      <c r="C343" s="101" t="s">
        <v>101</v>
      </c>
      <c r="D343" s="105">
        <v>3</v>
      </c>
      <c r="E343" s="106"/>
      <c r="F343" s="54">
        <v>229.70759446800005</v>
      </c>
      <c r="G343" s="54">
        <v>279.43637277600004</v>
      </c>
      <c r="H343" s="48"/>
      <c r="I343" s="104">
        <f t="shared" si="72"/>
        <v>0</v>
      </c>
      <c r="J343" s="5"/>
      <c r="K343" s="104">
        <f t="shared" si="73"/>
        <v>0</v>
      </c>
      <c r="M343" s="104">
        <f t="shared" si="74"/>
        <v>0</v>
      </c>
      <c r="N343" s="5"/>
      <c r="O343" s="104">
        <f t="shared" si="75"/>
        <v>0</v>
      </c>
    </row>
    <row r="344" spans="1:15" s="6" customFormat="1" ht="13">
      <c r="A344" s="53">
        <v>6818724759802</v>
      </c>
      <c r="B344" s="53">
        <v>6918724759802</v>
      </c>
      <c r="C344" s="101" t="s">
        <v>102</v>
      </c>
      <c r="D344" s="105">
        <v>3</v>
      </c>
      <c r="E344" s="106"/>
      <c r="F344" s="54">
        <v>371.67624014400008</v>
      </c>
      <c r="G344" s="54">
        <v>563.00109173865576</v>
      </c>
      <c r="H344" s="48"/>
      <c r="I344" s="104">
        <f t="shared" si="72"/>
        <v>0</v>
      </c>
      <c r="J344" s="5"/>
      <c r="K344" s="104">
        <f t="shared" si="73"/>
        <v>0</v>
      </c>
      <c r="M344" s="104">
        <f t="shared" si="74"/>
        <v>0</v>
      </c>
      <c r="N344" s="5"/>
      <c r="O344" s="104">
        <f t="shared" si="75"/>
        <v>0</v>
      </c>
    </row>
    <row r="345" spans="1:15" s="6" customFormat="1" ht="13">
      <c r="A345" s="108"/>
      <c r="B345" s="109"/>
      <c r="C345" s="109"/>
      <c r="D345" s="110"/>
      <c r="E345" s="111"/>
      <c r="F345" s="111"/>
      <c r="G345" s="112"/>
      <c r="H345" s="112"/>
      <c r="I345" s="48"/>
      <c r="J345" s="133"/>
      <c r="N345" s="133"/>
    </row>
    <row r="346" spans="1:15" s="6" customFormat="1" ht="25">
      <c r="A346" s="113" t="s">
        <v>44</v>
      </c>
      <c r="B346" s="109"/>
      <c r="C346" s="109"/>
      <c r="D346" s="110"/>
      <c r="E346" s="115"/>
      <c r="F346" s="115"/>
      <c r="G346" s="116"/>
      <c r="H346" s="117"/>
      <c r="I346" s="48"/>
      <c r="J346" s="133"/>
      <c r="N346" s="133"/>
    </row>
    <row r="347" spans="1:15" s="92" customFormat="1" ht="13">
      <c r="A347" s="29" t="s">
        <v>146</v>
      </c>
      <c r="B347" s="30" t="s">
        <v>146</v>
      </c>
      <c r="C347" s="62"/>
      <c r="D347" s="63" t="s">
        <v>149</v>
      </c>
      <c r="E347" s="63" t="s">
        <v>150</v>
      </c>
      <c r="F347" s="64" t="s">
        <v>152</v>
      </c>
      <c r="G347" s="65" t="s">
        <v>152</v>
      </c>
      <c r="H347" s="35"/>
      <c r="I347" s="36" t="s">
        <v>6</v>
      </c>
      <c r="J347" s="9" t="s">
        <v>7</v>
      </c>
      <c r="K347" s="36" t="s">
        <v>8</v>
      </c>
      <c r="L347" s="4"/>
      <c r="M347" s="36" t="s">
        <v>6</v>
      </c>
      <c r="N347" s="9" t="s">
        <v>7</v>
      </c>
      <c r="O347" s="36" t="s">
        <v>8</v>
      </c>
    </row>
    <row r="348" spans="1:15" s="92" customFormat="1" ht="12" customHeight="1">
      <c r="A348" s="37" t="s">
        <v>10</v>
      </c>
      <c r="B348" s="38" t="s">
        <v>147</v>
      </c>
      <c r="C348" s="39" t="s">
        <v>9</v>
      </c>
      <c r="D348" s="39" t="s">
        <v>148</v>
      </c>
      <c r="E348" s="39" t="s">
        <v>151</v>
      </c>
      <c r="F348" s="40" t="s">
        <v>10</v>
      </c>
      <c r="G348" s="41" t="s">
        <v>11</v>
      </c>
      <c r="H348" s="35"/>
      <c r="I348" s="42" t="s">
        <v>10</v>
      </c>
      <c r="J348" s="10" t="s">
        <v>5</v>
      </c>
      <c r="K348" s="42" t="s">
        <v>10</v>
      </c>
      <c r="L348" s="4"/>
      <c r="M348" s="42" t="s">
        <v>11</v>
      </c>
      <c r="N348" s="10" t="s">
        <v>5</v>
      </c>
      <c r="O348" s="42" t="s">
        <v>11</v>
      </c>
    </row>
    <row r="349" spans="1:15" s="92" customFormat="1" ht="12" customHeight="1">
      <c r="A349" s="100">
        <v>6818732659802</v>
      </c>
      <c r="B349" s="100">
        <v>6918732659802</v>
      </c>
      <c r="C349" s="101" t="s">
        <v>103</v>
      </c>
      <c r="D349" s="102">
        <v>3</v>
      </c>
      <c r="E349" s="102"/>
      <c r="F349" s="54">
        <v>83.911430196000012</v>
      </c>
      <c r="G349" s="54">
        <v>100.23232863600001</v>
      </c>
      <c r="H349" s="48"/>
      <c r="I349" s="104">
        <f t="shared" ref="I349:I356" si="76">F349*$K$11</f>
        <v>0</v>
      </c>
      <c r="J349" s="5"/>
      <c r="K349" s="104">
        <f t="shared" ref="K349:K356" si="77">I349*J349</f>
        <v>0</v>
      </c>
      <c r="L349" s="6"/>
      <c r="M349" s="104">
        <f t="shared" ref="M349:M356" si="78">G349*$K$11</f>
        <v>0</v>
      </c>
      <c r="N349" s="5"/>
      <c r="O349" s="104">
        <f t="shared" ref="O349:O356" si="79">M349*N349</f>
        <v>0</v>
      </c>
    </row>
    <row r="350" spans="1:15" s="6" customFormat="1" ht="13">
      <c r="A350" s="53">
        <v>6818732679802</v>
      </c>
      <c r="B350" s="53">
        <v>6918732679802</v>
      </c>
      <c r="C350" s="101" t="s">
        <v>104</v>
      </c>
      <c r="D350" s="105">
        <v>3</v>
      </c>
      <c r="E350" s="106"/>
      <c r="F350" s="54">
        <v>111.14720100000002</v>
      </c>
      <c r="G350" s="54">
        <v>132.61635090000001</v>
      </c>
      <c r="H350" s="48"/>
      <c r="I350" s="104">
        <f t="shared" si="76"/>
        <v>0</v>
      </c>
      <c r="J350" s="5"/>
      <c r="K350" s="104">
        <f t="shared" si="77"/>
        <v>0</v>
      </c>
      <c r="M350" s="104">
        <f t="shared" si="78"/>
        <v>0</v>
      </c>
      <c r="N350" s="5"/>
      <c r="O350" s="104">
        <f t="shared" si="79"/>
        <v>0</v>
      </c>
    </row>
    <row r="351" spans="1:15" s="6" customFormat="1" ht="13">
      <c r="A351" s="53">
        <v>6818732689802</v>
      </c>
      <c r="B351" s="53">
        <v>6918732689802</v>
      </c>
      <c r="C351" s="101" t="s">
        <v>105</v>
      </c>
      <c r="D351" s="105">
        <v>3</v>
      </c>
      <c r="E351" s="106"/>
      <c r="F351" s="54">
        <v>127.74759663600001</v>
      </c>
      <c r="G351" s="54">
        <v>156.13031966400001</v>
      </c>
      <c r="H351" s="48"/>
      <c r="I351" s="104">
        <f t="shared" si="76"/>
        <v>0</v>
      </c>
      <c r="J351" s="5"/>
      <c r="K351" s="104">
        <f t="shared" si="77"/>
        <v>0</v>
      </c>
      <c r="M351" s="104">
        <f t="shared" si="78"/>
        <v>0</v>
      </c>
      <c r="N351" s="5"/>
      <c r="O351" s="104">
        <f t="shared" si="79"/>
        <v>0</v>
      </c>
    </row>
    <row r="352" spans="1:15" s="6" customFormat="1" ht="13">
      <c r="A352" s="53">
        <v>6818732699802</v>
      </c>
      <c r="B352" s="53">
        <v>6918732699802</v>
      </c>
      <c r="C352" s="101" t="s">
        <v>106</v>
      </c>
      <c r="D352" s="105">
        <v>3</v>
      </c>
      <c r="E352" s="106"/>
      <c r="F352" s="54">
        <v>150.47665617600003</v>
      </c>
      <c r="G352" s="54">
        <v>179.56319079600004</v>
      </c>
      <c r="H352" s="48"/>
      <c r="I352" s="104">
        <f t="shared" si="76"/>
        <v>0</v>
      </c>
      <c r="J352" s="5"/>
      <c r="K352" s="104">
        <f t="shared" si="77"/>
        <v>0</v>
      </c>
      <c r="M352" s="104">
        <f t="shared" si="78"/>
        <v>0</v>
      </c>
      <c r="N352" s="5"/>
      <c r="O352" s="104">
        <f t="shared" si="79"/>
        <v>0</v>
      </c>
    </row>
    <row r="353" spans="1:15" s="6" customFormat="1" ht="13">
      <c r="A353" s="53">
        <v>6818732709802</v>
      </c>
      <c r="B353" s="53">
        <v>6918732709802</v>
      </c>
      <c r="C353" s="101" t="s">
        <v>107</v>
      </c>
      <c r="D353" s="105">
        <v>3</v>
      </c>
      <c r="E353" s="106"/>
      <c r="F353" s="54">
        <v>196.65741308400001</v>
      </c>
      <c r="G353" s="54">
        <v>233.39898489600006</v>
      </c>
      <c r="H353" s="48"/>
      <c r="I353" s="104">
        <f t="shared" si="76"/>
        <v>0</v>
      </c>
      <c r="J353" s="5"/>
      <c r="K353" s="104">
        <f t="shared" si="77"/>
        <v>0</v>
      </c>
      <c r="M353" s="104">
        <f t="shared" si="78"/>
        <v>0</v>
      </c>
      <c r="N353" s="5"/>
      <c r="O353" s="104">
        <f t="shared" si="79"/>
        <v>0</v>
      </c>
    </row>
    <row r="354" spans="1:15" s="6" customFormat="1" ht="13">
      <c r="A354" s="53">
        <v>6818732719802</v>
      </c>
      <c r="B354" s="53">
        <v>6918732719802</v>
      </c>
      <c r="C354" s="101" t="s">
        <v>108</v>
      </c>
      <c r="D354" s="105">
        <v>3</v>
      </c>
      <c r="E354" s="106"/>
      <c r="F354" s="54">
        <v>252.9232398</v>
      </c>
      <c r="G354" s="54">
        <v>291.63722187600007</v>
      </c>
      <c r="H354" s="48"/>
      <c r="I354" s="104">
        <f t="shared" si="76"/>
        <v>0</v>
      </c>
      <c r="J354" s="5"/>
      <c r="K354" s="104">
        <f t="shared" si="77"/>
        <v>0</v>
      </c>
      <c r="M354" s="104">
        <f t="shared" si="78"/>
        <v>0</v>
      </c>
      <c r="N354" s="5"/>
      <c r="O354" s="104">
        <f t="shared" si="79"/>
        <v>0</v>
      </c>
    </row>
    <row r="355" spans="1:15" s="6" customFormat="1" ht="13">
      <c r="A355" s="53">
        <v>6818732729802</v>
      </c>
      <c r="B355" s="53">
        <v>6918732729802</v>
      </c>
      <c r="C355" s="101" t="s">
        <v>109</v>
      </c>
      <c r="D355" s="105">
        <v>3</v>
      </c>
      <c r="E355" s="106"/>
      <c r="F355" s="54">
        <v>296.46832366799998</v>
      </c>
      <c r="G355" s="54">
        <v>355.29017396400002</v>
      </c>
      <c r="H355" s="48"/>
      <c r="I355" s="104">
        <f t="shared" si="76"/>
        <v>0</v>
      </c>
      <c r="J355" s="5"/>
      <c r="K355" s="104">
        <f t="shared" si="77"/>
        <v>0</v>
      </c>
      <c r="M355" s="104">
        <f t="shared" si="78"/>
        <v>0</v>
      </c>
      <c r="N355" s="5"/>
      <c r="O355" s="104">
        <f t="shared" si="79"/>
        <v>0</v>
      </c>
    </row>
    <row r="356" spans="1:15" s="6" customFormat="1" ht="13">
      <c r="A356" s="53">
        <v>6818732759802</v>
      </c>
      <c r="B356" s="53">
        <v>6918732759802</v>
      </c>
      <c r="C356" s="101" t="s">
        <v>110</v>
      </c>
      <c r="D356" s="105">
        <v>3</v>
      </c>
      <c r="E356" s="106"/>
      <c r="F356" s="54">
        <v>530.32203457200012</v>
      </c>
      <c r="G356" s="54">
        <v>655.72214439600009</v>
      </c>
      <c r="H356" s="48"/>
      <c r="I356" s="104">
        <f t="shared" si="76"/>
        <v>0</v>
      </c>
      <c r="J356" s="5"/>
      <c r="K356" s="104">
        <f t="shared" si="77"/>
        <v>0</v>
      </c>
      <c r="M356" s="104">
        <f t="shared" si="78"/>
        <v>0</v>
      </c>
      <c r="N356" s="5"/>
      <c r="O356" s="104">
        <f t="shared" si="79"/>
        <v>0</v>
      </c>
    </row>
    <row r="357" spans="1:15" s="3" customFormat="1" ht="13">
      <c r="A357" s="55"/>
      <c r="B357" s="81"/>
      <c r="C357" s="81"/>
      <c r="D357" s="82"/>
      <c r="E357" s="118"/>
      <c r="F357" s="118"/>
      <c r="G357" s="84"/>
      <c r="H357" s="84"/>
      <c r="I357" s="48"/>
      <c r="J357" s="132"/>
      <c r="N357" s="132"/>
    </row>
    <row r="358" spans="1:15" s="3" customFormat="1" ht="25">
      <c r="A358" s="68" t="s">
        <v>111</v>
      </c>
      <c r="B358" s="81"/>
      <c r="C358" s="81"/>
      <c r="D358" s="82"/>
      <c r="E358" s="119"/>
      <c r="F358" s="119"/>
      <c r="G358" s="120"/>
      <c r="H358" s="121"/>
      <c r="I358" s="48"/>
      <c r="J358" s="132"/>
      <c r="N358" s="132"/>
    </row>
    <row r="359" spans="1:15" ht="13">
      <c r="A359" s="29" t="s">
        <v>146</v>
      </c>
      <c r="B359" s="30" t="s">
        <v>146</v>
      </c>
      <c r="C359" s="62"/>
      <c r="D359" s="63" t="s">
        <v>149</v>
      </c>
      <c r="E359" s="63" t="s">
        <v>150</v>
      </c>
      <c r="F359" s="64" t="s">
        <v>152</v>
      </c>
      <c r="G359" s="65" t="s">
        <v>152</v>
      </c>
      <c r="H359" s="35"/>
      <c r="I359" s="36" t="s">
        <v>6</v>
      </c>
      <c r="J359" s="9" t="s">
        <v>7</v>
      </c>
      <c r="K359" s="36" t="s">
        <v>8</v>
      </c>
      <c r="L359" s="1"/>
      <c r="M359" s="36" t="s">
        <v>6</v>
      </c>
      <c r="N359" s="9" t="s">
        <v>7</v>
      </c>
      <c r="O359" s="36" t="s">
        <v>8</v>
      </c>
    </row>
    <row r="360" spans="1:15" ht="12" customHeight="1">
      <c r="A360" s="37" t="s">
        <v>10</v>
      </c>
      <c r="B360" s="38" t="s">
        <v>147</v>
      </c>
      <c r="C360" s="39" t="s">
        <v>9</v>
      </c>
      <c r="D360" s="39" t="s">
        <v>148</v>
      </c>
      <c r="E360" s="39" t="s">
        <v>151</v>
      </c>
      <c r="F360" s="40" t="s">
        <v>10</v>
      </c>
      <c r="G360" s="41" t="s">
        <v>11</v>
      </c>
      <c r="H360" s="35"/>
      <c r="I360" s="42" t="s">
        <v>10</v>
      </c>
      <c r="J360" s="10" t="s">
        <v>5</v>
      </c>
      <c r="K360" s="42" t="s">
        <v>10</v>
      </c>
      <c r="L360" s="1"/>
      <c r="M360" s="42" t="s">
        <v>11</v>
      </c>
      <c r="N360" s="10" t="s">
        <v>5</v>
      </c>
      <c r="O360" s="42" t="s">
        <v>11</v>
      </c>
    </row>
    <row r="361" spans="1:15" ht="12" customHeight="1">
      <c r="A361" s="86">
        <v>6818736659802</v>
      </c>
      <c r="B361" s="86">
        <v>6918736659802</v>
      </c>
      <c r="C361" s="51" t="s">
        <v>112</v>
      </c>
      <c r="D361" s="122">
        <v>3</v>
      </c>
      <c r="E361" s="122"/>
      <c r="F361" s="52">
        <v>155.04419066400001</v>
      </c>
      <c r="G361" s="52">
        <v>191.31640993080003</v>
      </c>
      <c r="H361" s="48"/>
      <c r="I361" s="49">
        <f t="shared" ref="I361:I367" si="80">F361*$K$11</f>
        <v>0</v>
      </c>
      <c r="J361" s="2"/>
      <c r="K361" s="49">
        <f t="shared" ref="K361:K367" si="81">I361*J361</f>
        <v>0</v>
      </c>
      <c r="L361" s="3"/>
      <c r="M361" s="49">
        <f t="shared" ref="M361:M367" si="82">G361*$K$11</f>
        <v>0</v>
      </c>
      <c r="N361" s="2"/>
      <c r="O361" s="49">
        <f t="shared" ref="O361:O367" si="83">M361*N361</f>
        <v>0</v>
      </c>
    </row>
    <row r="362" spans="1:15" s="3" customFormat="1" ht="13">
      <c r="A362" s="50">
        <v>6818736679802</v>
      </c>
      <c r="B362" s="50">
        <v>6918736679802</v>
      </c>
      <c r="C362" s="51" t="s">
        <v>113</v>
      </c>
      <c r="D362" s="123">
        <v>3</v>
      </c>
      <c r="E362" s="124"/>
      <c r="F362" s="52">
        <v>172.26505559340004</v>
      </c>
      <c r="G362" s="52">
        <v>214.13120125320003</v>
      </c>
      <c r="H362" s="48"/>
      <c r="I362" s="49">
        <f t="shared" si="80"/>
        <v>0</v>
      </c>
      <c r="J362" s="2"/>
      <c r="K362" s="49">
        <f t="shared" si="81"/>
        <v>0</v>
      </c>
      <c r="M362" s="49">
        <f t="shared" si="82"/>
        <v>0</v>
      </c>
      <c r="N362" s="2"/>
      <c r="O362" s="49">
        <f t="shared" si="83"/>
        <v>0</v>
      </c>
    </row>
    <row r="363" spans="1:15" s="3" customFormat="1" ht="13">
      <c r="A363" s="50">
        <v>6818736689802</v>
      </c>
      <c r="B363" s="50">
        <v>6918736689802</v>
      </c>
      <c r="C363" s="51" t="s">
        <v>114</v>
      </c>
      <c r="D363" s="123">
        <v>3</v>
      </c>
      <c r="E363" s="124"/>
      <c r="F363" s="52">
        <v>232.48004735340004</v>
      </c>
      <c r="G363" s="52">
        <v>287.00806766940008</v>
      </c>
      <c r="H363" s="48"/>
      <c r="I363" s="49">
        <f t="shared" si="80"/>
        <v>0</v>
      </c>
      <c r="J363" s="2"/>
      <c r="K363" s="49">
        <f t="shared" si="81"/>
        <v>0</v>
      </c>
      <c r="M363" s="49">
        <f t="shared" si="82"/>
        <v>0</v>
      </c>
      <c r="N363" s="2"/>
      <c r="O363" s="49">
        <f t="shared" si="83"/>
        <v>0</v>
      </c>
    </row>
    <row r="364" spans="1:15" s="3" customFormat="1" ht="13">
      <c r="A364" s="50">
        <v>6818736699802</v>
      </c>
      <c r="B364" s="50">
        <v>6918736699802</v>
      </c>
      <c r="C364" s="51" t="s">
        <v>115</v>
      </c>
      <c r="D364" s="123">
        <v>3</v>
      </c>
      <c r="E364" s="124"/>
      <c r="F364" s="52">
        <v>258.44511963600002</v>
      </c>
      <c r="G364" s="52">
        <v>321.19730874000004</v>
      </c>
      <c r="H364" s="48"/>
      <c r="I364" s="49">
        <f t="shared" si="80"/>
        <v>0</v>
      </c>
      <c r="J364" s="2"/>
      <c r="K364" s="49">
        <f t="shared" si="81"/>
        <v>0</v>
      </c>
      <c r="M364" s="49">
        <f t="shared" si="82"/>
        <v>0</v>
      </c>
      <c r="N364" s="2"/>
      <c r="O364" s="49">
        <f t="shared" si="83"/>
        <v>0</v>
      </c>
    </row>
    <row r="365" spans="1:15" s="3" customFormat="1" ht="13">
      <c r="A365" s="50">
        <v>6818736709802</v>
      </c>
      <c r="B365" s="50">
        <v>6918736709802</v>
      </c>
      <c r="C365" s="51" t="s">
        <v>116</v>
      </c>
      <c r="D365" s="123">
        <v>3</v>
      </c>
      <c r="E365" s="124"/>
      <c r="F365" s="52">
        <v>344.57949385200004</v>
      </c>
      <c r="G365" s="52">
        <v>428.27912889300018</v>
      </c>
      <c r="H365" s="48"/>
      <c r="I365" s="49">
        <f t="shared" si="80"/>
        <v>0</v>
      </c>
      <c r="J365" s="2"/>
      <c r="K365" s="49">
        <f t="shared" si="81"/>
        <v>0</v>
      </c>
      <c r="M365" s="49">
        <f t="shared" si="82"/>
        <v>0</v>
      </c>
      <c r="N365" s="2"/>
      <c r="O365" s="49">
        <f t="shared" si="83"/>
        <v>0</v>
      </c>
    </row>
    <row r="366" spans="1:15" s="3" customFormat="1" ht="13">
      <c r="A366" s="50">
        <v>6818736719802</v>
      </c>
      <c r="B366" s="50">
        <v>6918736719802</v>
      </c>
      <c r="C366" s="51" t="s">
        <v>117</v>
      </c>
      <c r="D366" s="123">
        <v>3</v>
      </c>
      <c r="E366" s="124"/>
      <c r="F366" s="52">
        <v>430.64870032800013</v>
      </c>
      <c r="G366" s="52">
        <v>535.32402066000009</v>
      </c>
      <c r="H366" s="48"/>
      <c r="I366" s="49">
        <f t="shared" si="80"/>
        <v>0</v>
      </c>
      <c r="J366" s="2"/>
      <c r="K366" s="49">
        <f t="shared" si="81"/>
        <v>0</v>
      </c>
      <c r="M366" s="49">
        <f t="shared" si="82"/>
        <v>0</v>
      </c>
      <c r="N366" s="2"/>
      <c r="O366" s="49">
        <f t="shared" si="83"/>
        <v>0</v>
      </c>
    </row>
    <row r="367" spans="1:15" s="3" customFormat="1" ht="13">
      <c r="A367" s="50">
        <v>6818736729802</v>
      </c>
      <c r="B367" s="50">
        <v>6918736729802</v>
      </c>
      <c r="C367" s="51" t="s">
        <v>118</v>
      </c>
      <c r="D367" s="123">
        <v>3</v>
      </c>
      <c r="E367" s="124"/>
      <c r="F367" s="52">
        <v>516.84534594000013</v>
      </c>
      <c r="G367" s="52">
        <v>668.92165290720027</v>
      </c>
      <c r="H367" s="48"/>
      <c r="I367" s="49">
        <f t="shared" si="80"/>
        <v>0</v>
      </c>
      <c r="J367" s="2"/>
      <c r="K367" s="49">
        <f t="shared" si="81"/>
        <v>0</v>
      </c>
      <c r="M367" s="49">
        <f t="shared" si="82"/>
        <v>0</v>
      </c>
      <c r="N367" s="2"/>
      <c r="O367" s="49">
        <f t="shared" si="83"/>
        <v>0</v>
      </c>
    </row>
    <row r="368" spans="1:15" s="3" customFormat="1" ht="13">
      <c r="A368" s="80"/>
      <c r="B368" s="80"/>
      <c r="C368" s="80"/>
      <c r="D368" s="80"/>
      <c r="E368" s="80"/>
      <c r="F368" s="80"/>
      <c r="G368" s="80"/>
      <c r="H368" s="80"/>
      <c r="I368" s="85"/>
      <c r="J368" s="132"/>
      <c r="N368" s="132"/>
    </row>
    <row r="369" spans="1:15" s="3" customFormat="1" ht="25">
      <c r="A369" s="68" t="s">
        <v>50</v>
      </c>
      <c r="B369" s="81"/>
      <c r="C369" s="81"/>
      <c r="D369" s="82"/>
      <c r="E369" s="119"/>
      <c r="F369" s="119"/>
      <c r="G369" s="120"/>
      <c r="H369" s="121"/>
      <c r="I369" s="48"/>
      <c r="J369" s="132"/>
      <c r="N369" s="132"/>
    </row>
    <row r="370" spans="1:15" ht="13">
      <c r="A370" s="29" t="s">
        <v>146</v>
      </c>
      <c r="B370" s="30" t="s">
        <v>146</v>
      </c>
      <c r="C370" s="62"/>
      <c r="D370" s="63" t="s">
        <v>149</v>
      </c>
      <c r="E370" s="63" t="s">
        <v>150</v>
      </c>
      <c r="F370" s="64" t="s">
        <v>152</v>
      </c>
      <c r="G370" s="65" t="s">
        <v>152</v>
      </c>
      <c r="H370" s="35"/>
      <c r="I370" s="36" t="s">
        <v>6</v>
      </c>
      <c r="J370" s="9" t="s">
        <v>7</v>
      </c>
      <c r="K370" s="36" t="s">
        <v>8</v>
      </c>
      <c r="L370" s="1"/>
      <c r="M370" s="36" t="s">
        <v>6</v>
      </c>
      <c r="N370" s="9" t="s">
        <v>7</v>
      </c>
      <c r="O370" s="36" t="s">
        <v>8</v>
      </c>
    </row>
    <row r="371" spans="1:15" ht="12" customHeight="1">
      <c r="A371" s="37" t="s">
        <v>10</v>
      </c>
      <c r="B371" s="38" t="s">
        <v>147</v>
      </c>
      <c r="C371" s="39" t="s">
        <v>9</v>
      </c>
      <c r="D371" s="39" t="s">
        <v>148</v>
      </c>
      <c r="E371" s="39" t="s">
        <v>151</v>
      </c>
      <c r="F371" s="40" t="s">
        <v>10</v>
      </c>
      <c r="G371" s="41" t="s">
        <v>11</v>
      </c>
      <c r="H371" s="35"/>
      <c r="I371" s="42" t="s">
        <v>10</v>
      </c>
      <c r="J371" s="10" t="s">
        <v>5</v>
      </c>
      <c r="K371" s="42" t="s">
        <v>10</v>
      </c>
      <c r="L371" s="1"/>
      <c r="M371" s="42" t="s">
        <v>11</v>
      </c>
      <c r="N371" s="10" t="s">
        <v>5</v>
      </c>
      <c r="O371" s="42" t="s">
        <v>11</v>
      </c>
    </row>
    <row r="372" spans="1:15" ht="12" customHeight="1">
      <c r="A372" s="86">
        <v>6818738659802</v>
      </c>
      <c r="B372" s="86">
        <v>6918738659802</v>
      </c>
      <c r="C372" s="51" t="s">
        <v>119</v>
      </c>
      <c r="D372" s="122">
        <v>2</v>
      </c>
      <c r="E372" s="122"/>
      <c r="F372" s="52">
        <v>217.69392159900005</v>
      </c>
      <c r="G372" s="52">
        <v>267.58873282680008</v>
      </c>
      <c r="H372" s="48"/>
      <c r="I372" s="49">
        <f>F372*$K$11</f>
        <v>0</v>
      </c>
      <c r="J372" s="2"/>
      <c r="K372" s="49">
        <f>I372*J372</f>
        <v>0</v>
      </c>
      <c r="L372" s="3"/>
      <c r="M372" s="49">
        <f>G372*$K$11</f>
        <v>0</v>
      </c>
      <c r="N372" s="2"/>
      <c r="O372" s="49">
        <f>M372*N372</f>
        <v>0</v>
      </c>
    </row>
    <row r="373" spans="1:15" s="3" customFormat="1" ht="13">
      <c r="A373" s="50">
        <v>6818738679802</v>
      </c>
      <c r="B373" s="50">
        <v>6918738679802</v>
      </c>
      <c r="C373" s="51" t="s">
        <v>120</v>
      </c>
      <c r="D373" s="123">
        <v>2</v>
      </c>
      <c r="E373" s="124"/>
      <c r="F373" s="52">
        <v>241.49556973080001</v>
      </c>
      <c r="G373" s="52">
        <v>300.92442132060006</v>
      </c>
      <c r="H373" s="48"/>
      <c r="I373" s="49">
        <f>F373*$K$11</f>
        <v>0</v>
      </c>
      <c r="J373" s="2"/>
      <c r="K373" s="49">
        <f>I373*J373</f>
        <v>0</v>
      </c>
      <c r="M373" s="49">
        <f>G373*$K$11</f>
        <v>0</v>
      </c>
      <c r="N373" s="2"/>
      <c r="O373" s="49">
        <f>M373*N373</f>
        <v>0</v>
      </c>
    </row>
    <row r="374" spans="1:15" s="3" customFormat="1" ht="13">
      <c r="A374" s="50">
        <v>6818738689802</v>
      </c>
      <c r="B374" s="50">
        <v>6918738689802</v>
      </c>
      <c r="C374" s="51" t="s">
        <v>121</v>
      </c>
      <c r="D374" s="123">
        <v>2</v>
      </c>
      <c r="E374" s="124"/>
      <c r="F374" s="52">
        <v>326.48234004540006</v>
      </c>
      <c r="G374" s="52">
        <v>401.36637285360013</v>
      </c>
      <c r="H374" s="48"/>
      <c r="I374" s="49">
        <f>F374*$K$11</f>
        <v>0</v>
      </c>
      <c r="J374" s="2"/>
      <c r="K374" s="49">
        <f>I374*J374</f>
        <v>0</v>
      </c>
      <c r="M374" s="49">
        <f>G374*$K$11</f>
        <v>0</v>
      </c>
      <c r="N374" s="2"/>
      <c r="O374" s="49">
        <f>M374*N374</f>
        <v>0</v>
      </c>
    </row>
    <row r="375" spans="1:15" s="3" customFormat="1" ht="13">
      <c r="A375" s="50">
        <v>6818738699802</v>
      </c>
      <c r="B375" s="50">
        <v>6918738699802</v>
      </c>
      <c r="C375" s="51" t="s">
        <v>122</v>
      </c>
      <c r="D375" s="123">
        <v>2</v>
      </c>
      <c r="E375" s="124"/>
      <c r="F375" s="52">
        <v>362.29353375600004</v>
      </c>
      <c r="G375" s="52">
        <v>467.06761941840006</v>
      </c>
      <c r="H375" s="48"/>
      <c r="I375" s="49">
        <f>F375*$K$11</f>
        <v>0</v>
      </c>
      <c r="J375" s="2"/>
      <c r="K375" s="49">
        <f>I375*J375</f>
        <v>0</v>
      </c>
      <c r="M375" s="49">
        <f>G375*$K$11</f>
        <v>0</v>
      </c>
      <c r="N375" s="2"/>
      <c r="O375" s="49">
        <f>M375*N375</f>
        <v>0</v>
      </c>
    </row>
    <row r="376" spans="1:15" s="3" customFormat="1" ht="13">
      <c r="A376" s="50">
        <v>6818738709802</v>
      </c>
      <c r="B376" s="50">
        <v>6918738709802</v>
      </c>
      <c r="C376" s="51" t="s">
        <v>123</v>
      </c>
      <c r="D376" s="123">
        <v>2</v>
      </c>
      <c r="E376" s="124"/>
      <c r="F376" s="52">
        <v>483.04131862140014</v>
      </c>
      <c r="G376" s="52">
        <v>601.78193709480001</v>
      </c>
      <c r="H376" s="48"/>
      <c r="I376" s="49">
        <f>F376*$K$11</f>
        <v>0</v>
      </c>
      <c r="J376" s="2"/>
      <c r="K376" s="49">
        <f>I376*J376</f>
        <v>0</v>
      </c>
      <c r="M376" s="49">
        <f>G376*$K$11</f>
        <v>0</v>
      </c>
      <c r="N376" s="2"/>
      <c r="O376" s="49">
        <f>M376*N376</f>
        <v>0</v>
      </c>
    </row>
    <row r="377" spans="1:15" s="80" customFormat="1" ht="13">
      <c r="B377" s="81"/>
      <c r="C377" s="81"/>
      <c r="D377" s="82"/>
      <c r="E377" s="118"/>
      <c r="F377" s="118"/>
      <c r="G377" s="84"/>
      <c r="H377" s="84"/>
      <c r="I377" s="48"/>
      <c r="J377" s="135"/>
      <c r="N377" s="135"/>
    </row>
    <row r="378" spans="1:15" s="3" customFormat="1" ht="25">
      <c r="A378" s="68" t="s">
        <v>52</v>
      </c>
      <c r="B378" s="81"/>
      <c r="C378" s="81"/>
      <c r="D378" s="82"/>
      <c r="E378" s="119"/>
      <c r="F378" s="119"/>
      <c r="G378" s="120"/>
      <c r="H378" s="121"/>
      <c r="I378" s="48"/>
      <c r="J378" s="132"/>
      <c r="N378" s="132"/>
    </row>
    <row r="379" spans="1:15" ht="13">
      <c r="A379" s="29" t="s">
        <v>146</v>
      </c>
      <c r="B379" s="30" t="s">
        <v>146</v>
      </c>
      <c r="C379" s="62"/>
      <c r="D379" s="63" t="s">
        <v>149</v>
      </c>
      <c r="E379" s="63" t="s">
        <v>150</v>
      </c>
      <c r="F379" s="64" t="s">
        <v>152</v>
      </c>
      <c r="G379" s="65" t="s">
        <v>152</v>
      </c>
      <c r="H379" s="35"/>
      <c r="I379" s="36" t="s">
        <v>6</v>
      </c>
      <c r="J379" s="9" t="s">
        <v>7</v>
      </c>
      <c r="K379" s="36" t="s">
        <v>8</v>
      </c>
      <c r="L379" s="1"/>
      <c r="M379" s="36" t="s">
        <v>6</v>
      </c>
      <c r="N379" s="9" t="s">
        <v>7</v>
      </c>
      <c r="O379" s="36" t="s">
        <v>8</v>
      </c>
    </row>
    <row r="380" spans="1:15" ht="12" customHeight="1">
      <c r="A380" s="37" t="s">
        <v>10</v>
      </c>
      <c r="B380" s="38" t="s">
        <v>147</v>
      </c>
      <c r="C380" s="39" t="s">
        <v>9</v>
      </c>
      <c r="D380" s="39" t="s">
        <v>148</v>
      </c>
      <c r="E380" s="39" t="s">
        <v>151</v>
      </c>
      <c r="F380" s="40" t="s">
        <v>10</v>
      </c>
      <c r="G380" s="41" t="s">
        <v>11</v>
      </c>
      <c r="H380" s="35"/>
      <c r="I380" s="42" t="s">
        <v>10</v>
      </c>
      <c r="J380" s="10" t="s">
        <v>5</v>
      </c>
      <c r="K380" s="42" t="s">
        <v>10</v>
      </c>
      <c r="L380" s="1"/>
      <c r="M380" s="42" t="s">
        <v>11</v>
      </c>
      <c r="N380" s="10" t="s">
        <v>5</v>
      </c>
      <c r="O380" s="42" t="s">
        <v>11</v>
      </c>
    </row>
    <row r="381" spans="1:15" ht="12" customHeight="1">
      <c r="A381" s="86">
        <v>6818742659802</v>
      </c>
      <c r="B381" s="86">
        <v>6918742659802</v>
      </c>
      <c r="C381" s="51" t="s">
        <v>124</v>
      </c>
      <c r="D381" s="122">
        <v>2</v>
      </c>
      <c r="E381" s="122"/>
      <c r="F381" s="52">
        <v>260.24584910940001</v>
      </c>
      <c r="G381" s="52">
        <v>325.04387079780003</v>
      </c>
      <c r="H381" s="48"/>
      <c r="I381" s="49">
        <f>F381*$K$11</f>
        <v>0</v>
      </c>
      <c r="J381" s="2"/>
      <c r="K381" s="49">
        <f>I381*J381</f>
        <v>0</v>
      </c>
      <c r="L381" s="3"/>
      <c r="M381" s="49">
        <f>G381*$K$11</f>
        <v>0</v>
      </c>
      <c r="N381" s="2"/>
      <c r="O381" s="49">
        <f>M381*N381</f>
        <v>0</v>
      </c>
    </row>
    <row r="382" spans="1:15" s="3" customFormat="1" ht="13">
      <c r="A382" s="50">
        <v>6818742679802</v>
      </c>
      <c r="B382" s="50">
        <v>6918742679802</v>
      </c>
      <c r="C382" s="51" t="s">
        <v>125</v>
      </c>
      <c r="D382" s="123">
        <v>2</v>
      </c>
      <c r="E382" s="124"/>
      <c r="F382" s="52">
        <v>294.06660281460012</v>
      </c>
      <c r="G382" s="52">
        <v>370.07130352500008</v>
      </c>
      <c r="H382" s="48"/>
      <c r="I382" s="49">
        <f>F382*$K$11</f>
        <v>0</v>
      </c>
      <c r="J382" s="2"/>
      <c r="K382" s="49">
        <f>I382*J382</f>
        <v>0</v>
      </c>
      <c r="M382" s="49">
        <f>G382*$K$11</f>
        <v>0</v>
      </c>
      <c r="N382" s="2"/>
      <c r="O382" s="49">
        <f>M382*N382</f>
        <v>0</v>
      </c>
    </row>
    <row r="383" spans="1:15" s="3" customFormat="1" ht="13">
      <c r="A383" s="50">
        <v>6818742689802</v>
      </c>
      <c r="B383" s="50">
        <v>6918742689802</v>
      </c>
      <c r="C383" s="51" t="s">
        <v>126</v>
      </c>
      <c r="D383" s="123">
        <v>2</v>
      </c>
      <c r="E383" s="124"/>
      <c r="F383" s="52">
        <v>390.41058963060004</v>
      </c>
      <c r="G383" s="52">
        <v>487.57416939000007</v>
      </c>
      <c r="H383" s="48"/>
      <c r="I383" s="49">
        <f>F383*$K$11</f>
        <v>0</v>
      </c>
      <c r="J383" s="2"/>
      <c r="K383" s="49">
        <f>I383*J383</f>
        <v>0</v>
      </c>
      <c r="M383" s="49">
        <f>G383*$K$11</f>
        <v>0</v>
      </c>
      <c r="N383" s="2"/>
      <c r="O383" s="49">
        <f>M383*N383</f>
        <v>0</v>
      </c>
    </row>
    <row r="384" spans="1:15" s="3" customFormat="1" ht="13">
      <c r="A384" s="50">
        <v>6818742699802</v>
      </c>
      <c r="B384" s="50">
        <v>6918742699802</v>
      </c>
      <c r="C384" s="51" t="s">
        <v>127</v>
      </c>
      <c r="D384" s="123">
        <v>2</v>
      </c>
      <c r="E384" s="124"/>
      <c r="F384" s="52">
        <v>441.1082674152002</v>
      </c>
      <c r="G384" s="52">
        <v>555.04841293440018</v>
      </c>
      <c r="H384" s="48"/>
      <c r="I384" s="49">
        <f>F384*$K$11</f>
        <v>0</v>
      </c>
      <c r="J384" s="2"/>
      <c r="K384" s="49">
        <f>I384*J384</f>
        <v>0</v>
      </c>
      <c r="M384" s="49">
        <f>G384*$K$11</f>
        <v>0</v>
      </c>
      <c r="N384" s="2"/>
      <c r="O384" s="49">
        <f>M384*N384</f>
        <v>0</v>
      </c>
    </row>
    <row r="385" spans="1:15" s="3" customFormat="1" ht="13">
      <c r="A385" s="50">
        <v>6818742709802</v>
      </c>
      <c r="B385" s="50">
        <v>6918742709802</v>
      </c>
      <c r="C385" s="51" t="s">
        <v>128</v>
      </c>
      <c r="D385" s="123">
        <v>2</v>
      </c>
      <c r="E385" s="124"/>
      <c r="F385" s="52">
        <v>588.13320562920023</v>
      </c>
      <c r="G385" s="52">
        <v>740.14260705000015</v>
      </c>
      <c r="H385" s="48"/>
      <c r="I385" s="49">
        <f>F385*$K$11</f>
        <v>0</v>
      </c>
      <c r="J385" s="2"/>
      <c r="K385" s="49">
        <f>I385*J385</f>
        <v>0</v>
      </c>
      <c r="M385" s="49">
        <f>G385*$K$11</f>
        <v>0</v>
      </c>
      <c r="N385" s="2"/>
      <c r="O385" s="49">
        <f>M385*N385</f>
        <v>0</v>
      </c>
    </row>
    <row r="386" spans="1:15" s="80" customFormat="1" ht="13">
      <c r="B386" s="81"/>
      <c r="C386" s="81"/>
      <c r="D386" s="82"/>
      <c r="E386" s="118"/>
      <c r="F386" s="118"/>
      <c r="G386" s="84"/>
      <c r="H386" s="84"/>
      <c r="I386" s="48"/>
      <c r="J386" s="135"/>
      <c r="N386" s="135"/>
    </row>
    <row r="387" spans="1:15" s="80" customFormat="1" ht="13">
      <c r="B387" s="81"/>
      <c r="C387" s="81"/>
      <c r="D387" s="82"/>
      <c r="E387" s="118"/>
      <c r="F387" s="118"/>
      <c r="G387" s="84"/>
      <c r="H387" s="84"/>
      <c r="I387" s="48"/>
      <c r="J387" s="135"/>
      <c r="N387" s="135"/>
    </row>
    <row r="388" spans="1:15" s="80" customFormat="1" ht="13">
      <c r="B388" s="81"/>
      <c r="C388" s="81"/>
      <c r="D388" s="82"/>
      <c r="E388" s="118"/>
      <c r="F388" s="118"/>
      <c r="G388" s="84"/>
      <c r="H388" s="84"/>
      <c r="I388" s="48"/>
      <c r="J388" s="135"/>
      <c r="N388" s="135"/>
    </row>
    <row r="389" spans="1:15" s="80" customFormat="1" ht="13">
      <c r="B389" s="81"/>
      <c r="C389" s="81"/>
      <c r="D389" s="82"/>
      <c r="E389" s="118"/>
      <c r="F389" s="118"/>
      <c r="G389" s="84"/>
      <c r="H389" s="84"/>
      <c r="I389" s="48"/>
      <c r="J389" s="135"/>
      <c r="N389" s="135"/>
    </row>
    <row r="390" spans="1:15" s="80" customFormat="1" ht="13">
      <c r="B390" s="81"/>
      <c r="C390" s="81"/>
      <c r="D390" s="82"/>
      <c r="E390" s="118"/>
      <c r="F390" s="118"/>
      <c r="G390" s="84"/>
      <c r="H390" s="84"/>
      <c r="I390" s="48"/>
      <c r="J390" s="135"/>
      <c r="N390" s="135"/>
    </row>
    <row r="391" spans="1:15" s="80" customFormat="1" ht="13">
      <c r="B391" s="81"/>
      <c r="C391" s="81"/>
      <c r="D391" s="82"/>
      <c r="E391" s="118"/>
      <c r="F391" s="118"/>
      <c r="G391" s="84"/>
      <c r="H391" s="84"/>
      <c r="I391" s="48"/>
      <c r="J391" s="135"/>
      <c r="N391" s="135"/>
    </row>
    <row r="392" spans="1:15" s="80" customFormat="1" ht="13">
      <c r="B392" s="81"/>
      <c r="C392" s="81"/>
      <c r="D392" s="82"/>
      <c r="E392" s="118"/>
      <c r="F392" s="118"/>
      <c r="G392" s="84"/>
      <c r="H392" s="84"/>
      <c r="I392" s="48"/>
      <c r="J392" s="135"/>
      <c r="N392" s="135"/>
    </row>
    <row r="393" spans="1:15" s="80" customFormat="1" ht="13">
      <c r="B393" s="81"/>
      <c r="C393" s="81"/>
      <c r="D393" s="82"/>
      <c r="E393" s="118"/>
      <c r="F393" s="118"/>
      <c r="G393" s="84"/>
      <c r="H393" s="84"/>
      <c r="I393" s="48"/>
      <c r="J393" s="135"/>
      <c r="N393" s="135"/>
    </row>
    <row r="394" spans="1:15" s="80" customFormat="1" ht="13">
      <c r="B394" s="81"/>
      <c r="C394" s="81"/>
      <c r="D394" s="82"/>
      <c r="E394" s="118"/>
      <c r="F394" s="118"/>
      <c r="G394" s="84"/>
      <c r="H394" s="84"/>
      <c r="I394" s="48"/>
      <c r="J394" s="135"/>
      <c r="N394" s="135"/>
    </row>
    <row r="395" spans="1:15" s="80" customFormat="1" ht="13">
      <c r="B395" s="81"/>
      <c r="C395" s="81"/>
      <c r="D395" s="82"/>
      <c r="E395" s="118"/>
      <c r="F395" s="118"/>
      <c r="G395" s="84"/>
      <c r="H395" s="84"/>
      <c r="I395" s="48"/>
      <c r="J395" s="135"/>
      <c r="N395" s="135"/>
    </row>
    <row r="396" spans="1:15" s="80" customFormat="1" ht="13">
      <c r="B396" s="81"/>
      <c r="C396" s="81"/>
      <c r="D396" s="82"/>
      <c r="E396" s="118"/>
      <c r="F396" s="118"/>
      <c r="G396" s="84"/>
      <c r="H396" s="84"/>
      <c r="I396" s="48"/>
      <c r="J396" s="135"/>
      <c r="N396" s="135"/>
    </row>
    <row r="397" spans="1:15" s="80" customFormat="1" ht="13">
      <c r="A397" s="92"/>
      <c r="B397" s="56"/>
      <c r="C397" s="56"/>
      <c r="D397" s="57"/>
      <c r="E397" s="58"/>
      <c r="F397" s="58"/>
      <c r="G397" s="66"/>
      <c r="H397" s="67"/>
      <c r="I397" s="17"/>
      <c r="J397" s="135"/>
      <c r="N397" s="135"/>
    </row>
    <row r="398" spans="1:15" s="3" customFormat="1" ht="13">
      <c r="A398" s="80"/>
      <c r="B398" s="80"/>
      <c r="C398" s="80"/>
      <c r="D398" s="80"/>
      <c r="E398" s="80"/>
      <c r="F398" s="80"/>
      <c r="G398" s="80"/>
      <c r="H398" s="80"/>
      <c r="I398" s="85"/>
      <c r="J398" s="132"/>
      <c r="N398" s="132"/>
    </row>
    <row r="399" spans="1:15" s="3" customFormat="1" ht="13">
      <c r="A399" s="80"/>
      <c r="B399" s="81"/>
      <c r="C399" s="81"/>
      <c r="D399" s="82"/>
      <c r="E399" s="118"/>
      <c r="F399" s="118"/>
      <c r="G399" s="84"/>
      <c r="H399" s="84"/>
      <c r="I399" s="48"/>
      <c r="J399" s="132"/>
      <c r="N399" s="132"/>
    </row>
    <row r="400" spans="1:15" s="3" customFormat="1" ht="13">
      <c r="A400" s="80"/>
      <c r="B400" s="81"/>
      <c r="C400" s="81"/>
      <c r="D400" s="82"/>
      <c r="E400" s="118"/>
      <c r="F400" s="118"/>
      <c r="G400" s="84"/>
      <c r="H400" s="84"/>
      <c r="I400" s="48"/>
      <c r="J400" s="132"/>
      <c r="N400" s="132"/>
    </row>
    <row r="401" spans="1:14" s="3" customFormat="1" ht="13">
      <c r="A401" s="80"/>
      <c r="B401" s="81"/>
      <c r="C401" s="81"/>
      <c r="D401" s="82"/>
      <c r="E401" s="118"/>
      <c r="F401" s="118"/>
      <c r="G401" s="84"/>
      <c r="H401" s="84"/>
      <c r="I401" s="48"/>
      <c r="J401" s="132"/>
      <c r="N401" s="132"/>
    </row>
    <row r="402" spans="1:14" s="3" customFormat="1" ht="13">
      <c r="A402" s="80"/>
      <c r="B402" s="81"/>
      <c r="C402" s="81"/>
      <c r="D402" s="82"/>
      <c r="E402" s="118"/>
      <c r="F402" s="118"/>
      <c r="G402" s="84"/>
      <c r="H402" s="84"/>
      <c r="I402" s="48"/>
      <c r="J402" s="132"/>
      <c r="N402" s="132"/>
    </row>
    <row r="403" spans="1:14" s="3" customFormat="1" ht="13">
      <c r="A403" s="80"/>
      <c r="B403" s="81"/>
      <c r="C403" s="81"/>
      <c r="D403" s="82"/>
      <c r="E403" s="118"/>
      <c r="F403" s="118"/>
      <c r="G403" s="84"/>
      <c r="H403" s="84"/>
      <c r="I403" s="48"/>
      <c r="J403" s="132"/>
      <c r="N403" s="132"/>
    </row>
    <row r="404" spans="1:14" s="3" customFormat="1" ht="13">
      <c r="A404" s="80"/>
      <c r="B404" s="81"/>
      <c r="C404" s="81"/>
      <c r="D404" s="82"/>
      <c r="E404" s="118"/>
      <c r="F404" s="118"/>
      <c r="G404" s="84"/>
      <c r="H404" s="84"/>
      <c r="I404" s="48"/>
      <c r="J404" s="132"/>
      <c r="N404" s="132"/>
    </row>
    <row r="405" spans="1:14" s="3" customFormat="1" ht="13">
      <c r="A405" s="80"/>
      <c r="B405" s="81"/>
      <c r="C405" s="81"/>
      <c r="D405" s="82"/>
      <c r="E405" s="118"/>
      <c r="F405" s="118"/>
      <c r="G405" s="84"/>
      <c r="H405" s="84"/>
      <c r="I405" s="48"/>
      <c r="J405" s="132"/>
      <c r="N405" s="132"/>
    </row>
    <row r="406" spans="1:14" s="3" customFormat="1" ht="13">
      <c r="A406" s="80"/>
      <c r="B406" s="81"/>
      <c r="C406" s="81"/>
      <c r="D406" s="82"/>
      <c r="E406" s="118"/>
      <c r="F406" s="118"/>
      <c r="G406" s="84"/>
      <c r="H406" s="84"/>
      <c r="I406" s="48"/>
      <c r="J406" s="132"/>
      <c r="N406" s="132"/>
    </row>
    <row r="407" spans="1:14" s="3" customFormat="1" ht="13">
      <c r="A407" s="80"/>
      <c r="B407" s="81"/>
      <c r="C407" s="81"/>
      <c r="D407" s="82"/>
      <c r="E407" s="118"/>
      <c r="F407" s="118"/>
      <c r="G407" s="84"/>
      <c r="H407" s="84"/>
      <c r="I407" s="48"/>
      <c r="J407" s="132"/>
      <c r="N407" s="132"/>
    </row>
    <row r="408" spans="1:14" s="3" customFormat="1" ht="13">
      <c r="A408" s="80"/>
      <c r="B408" s="81"/>
      <c r="C408" s="81"/>
      <c r="D408" s="82"/>
      <c r="E408" s="118"/>
      <c r="F408" s="118"/>
      <c r="G408" s="84"/>
      <c r="H408" s="84"/>
      <c r="I408" s="48"/>
      <c r="J408" s="132"/>
      <c r="N408" s="132"/>
    </row>
    <row r="409" spans="1:14" s="3" customFormat="1" ht="13">
      <c r="A409" s="80"/>
      <c r="B409" s="81"/>
      <c r="C409" s="81"/>
      <c r="D409" s="82"/>
      <c r="E409" s="118"/>
      <c r="F409" s="118"/>
      <c r="G409" s="84"/>
      <c r="H409" s="84"/>
      <c r="I409" s="48"/>
      <c r="J409" s="132"/>
      <c r="N409" s="132"/>
    </row>
    <row r="410" spans="1:14" s="3" customFormat="1" ht="13">
      <c r="A410" s="80"/>
      <c r="B410" s="81"/>
      <c r="C410" s="81"/>
      <c r="D410" s="82"/>
      <c r="E410" s="118"/>
      <c r="F410" s="118"/>
      <c r="G410" s="84"/>
      <c r="H410" s="84"/>
      <c r="I410" s="48"/>
      <c r="J410" s="132"/>
      <c r="N410" s="132"/>
    </row>
    <row r="411" spans="1:14" s="3" customFormat="1" ht="13">
      <c r="A411" s="80"/>
      <c r="B411" s="81"/>
      <c r="C411" s="81"/>
      <c r="D411" s="82"/>
      <c r="E411" s="118"/>
      <c r="F411" s="118"/>
      <c r="G411" s="84"/>
      <c r="H411" s="84"/>
      <c r="I411" s="48"/>
      <c r="J411" s="132"/>
      <c r="N411" s="132"/>
    </row>
    <row r="412" spans="1:14" s="3" customFormat="1" ht="13">
      <c r="A412" s="80"/>
      <c r="B412" s="81"/>
      <c r="C412" s="81"/>
      <c r="D412" s="82"/>
      <c r="E412" s="118"/>
      <c r="F412" s="118"/>
      <c r="G412" s="84"/>
      <c r="H412" s="84"/>
      <c r="I412" s="48"/>
      <c r="J412" s="132"/>
      <c r="N412" s="132"/>
    </row>
    <row r="413" spans="1:14" s="3" customFormat="1" ht="13">
      <c r="A413" s="80"/>
      <c r="B413" s="81"/>
      <c r="C413" s="81"/>
      <c r="D413" s="82"/>
      <c r="E413" s="118"/>
      <c r="F413" s="118"/>
      <c r="G413" s="84"/>
      <c r="H413" s="84"/>
      <c r="I413" s="48"/>
      <c r="J413" s="132"/>
      <c r="N413" s="132"/>
    </row>
    <row r="414" spans="1:14" s="3" customFormat="1" ht="13">
      <c r="A414" s="80"/>
      <c r="B414" s="81"/>
      <c r="C414" s="81"/>
      <c r="D414" s="82"/>
      <c r="E414" s="118"/>
      <c r="F414" s="118"/>
      <c r="G414" s="84"/>
      <c r="H414" s="84"/>
      <c r="I414" s="48"/>
      <c r="J414" s="132"/>
      <c r="N414" s="132"/>
    </row>
    <row r="415" spans="1:14" s="3" customFormat="1" ht="13">
      <c r="A415" s="80"/>
      <c r="B415" s="81"/>
      <c r="C415" s="81"/>
      <c r="D415" s="82"/>
      <c r="E415" s="118"/>
      <c r="F415" s="118"/>
      <c r="G415" s="84"/>
      <c r="H415" s="84"/>
      <c r="I415" s="48"/>
      <c r="J415" s="132"/>
      <c r="N415" s="132"/>
    </row>
    <row r="416" spans="1:14" s="3" customFormat="1" ht="13">
      <c r="A416" s="80"/>
      <c r="B416" s="81"/>
      <c r="C416" s="81"/>
      <c r="D416" s="82"/>
      <c r="E416" s="118"/>
      <c r="F416" s="118"/>
      <c r="G416" s="84"/>
      <c r="H416" s="84"/>
      <c r="I416" s="48"/>
      <c r="J416" s="132"/>
      <c r="N416" s="132"/>
    </row>
    <row r="417" spans="1:14" s="3" customFormat="1" ht="13">
      <c r="A417" s="80"/>
      <c r="B417" s="81"/>
      <c r="C417" s="81"/>
      <c r="D417" s="82"/>
      <c r="E417" s="118"/>
      <c r="F417" s="118"/>
      <c r="G417" s="84"/>
      <c r="H417" s="84"/>
      <c r="I417" s="48"/>
      <c r="J417" s="132"/>
      <c r="N417" s="132"/>
    </row>
    <row r="418" spans="1:14" s="3" customFormat="1" ht="13">
      <c r="A418" s="80"/>
      <c r="B418" s="81"/>
      <c r="C418" s="81"/>
      <c r="D418" s="82"/>
      <c r="E418" s="118"/>
      <c r="F418" s="118"/>
      <c r="G418" s="84"/>
      <c r="H418" s="84"/>
      <c r="I418" s="48"/>
      <c r="J418" s="132"/>
      <c r="N418" s="132"/>
    </row>
    <row r="419" spans="1:14" s="3" customFormat="1" ht="13">
      <c r="A419" s="80"/>
      <c r="B419" s="81"/>
      <c r="C419" s="81"/>
      <c r="D419" s="82"/>
      <c r="E419" s="118"/>
      <c r="F419" s="118"/>
      <c r="G419" s="84"/>
      <c r="H419" s="84"/>
      <c r="I419" s="48"/>
      <c r="J419" s="132"/>
      <c r="N419" s="132"/>
    </row>
    <row r="420" spans="1:14" s="3" customFormat="1" ht="13">
      <c r="A420" s="80"/>
      <c r="B420" s="81"/>
      <c r="C420" s="81"/>
      <c r="D420" s="82"/>
      <c r="E420" s="118"/>
      <c r="F420" s="118"/>
      <c r="G420" s="84"/>
      <c r="H420" s="84"/>
      <c r="I420" s="48"/>
      <c r="J420" s="132"/>
      <c r="N420" s="132"/>
    </row>
    <row r="421" spans="1:14" s="3" customFormat="1" ht="13">
      <c r="A421" s="80"/>
      <c r="B421" s="81"/>
      <c r="C421" s="81"/>
      <c r="D421" s="82"/>
      <c r="E421" s="118"/>
      <c r="F421" s="118"/>
      <c r="G421" s="84"/>
      <c r="H421" s="84"/>
      <c r="I421" s="48"/>
      <c r="J421" s="132"/>
      <c r="N421" s="132"/>
    </row>
    <row r="422" spans="1:14" s="3" customFormat="1" ht="13">
      <c r="A422" s="80"/>
      <c r="B422" s="81"/>
      <c r="C422" s="81"/>
      <c r="D422" s="82"/>
      <c r="E422" s="118"/>
      <c r="F422" s="118"/>
      <c r="G422" s="84"/>
      <c r="H422" s="84"/>
      <c r="I422" s="48"/>
      <c r="J422" s="132"/>
      <c r="N422" s="132"/>
    </row>
    <row r="423" spans="1:14" s="3" customFormat="1" ht="13">
      <c r="A423" s="80"/>
      <c r="B423" s="81"/>
      <c r="C423" s="81"/>
      <c r="D423" s="82"/>
      <c r="E423" s="118"/>
      <c r="F423" s="118"/>
      <c r="G423" s="84"/>
      <c r="H423" s="84"/>
      <c r="I423" s="48"/>
      <c r="J423" s="132"/>
      <c r="N423" s="132"/>
    </row>
    <row r="424" spans="1:14" s="3" customFormat="1" ht="13">
      <c r="A424" s="80"/>
      <c r="B424" s="81"/>
      <c r="C424" s="81"/>
      <c r="D424" s="82"/>
      <c r="E424" s="118"/>
      <c r="F424" s="118"/>
      <c r="G424" s="84"/>
      <c r="H424" s="84"/>
      <c r="I424" s="48"/>
      <c r="J424" s="132"/>
      <c r="N424" s="132"/>
    </row>
    <row r="425" spans="1:14" s="3" customFormat="1" ht="13">
      <c r="A425" s="80"/>
      <c r="B425" s="81"/>
      <c r="C425" s="81"/>
      <c r="D425" s="82"/>
      <c r="E425" s="118"/>
      <c r="F425" s="118"/>
      <c r="G425" s="84"/>
      <c r="H425" s="84"/>
      <c r="I425" s="48"/>
      <c r="J425" s="132"/>
      <c r="N425" s="132"/>
    </row>
    <row r="426" spans="1:14" s="3" customFormat="1" ht="13">
      <c r="A426" s="80"/>
      <c r="B426" s="81"/>
      <c r="C426" s="81"/>
      <c r="D426" s="82"/>
      <c r="E426" s="118"/>
      <c r="F426" s="118"/>
      <c r="G426" s="84"/>
      <c r="H426" s="84"/>
      <c r="I426" s="48"/>
      <c r="J426" s="132"/>
      <c r="N426" s="132"/>
    </row>
    <row r="427" spans="1:14" s="3" customFormat="1" ht="13">
      <c r="A427" s="80"/>
      <c r="B427" s="81"/>
      <c r="C427" s="81"/>
      <c r="D427" s="82"/>
      <c r="E427" s="118"/>
      <c r="F427" s="118"/>
      <c r="G427" s="84"/>
      <c r="H427" s="84"/>
      <c r="I427" s="48"/>
      <c r="J427" s="132"/>
      <c r="N427" s="132"/>
    </row>
    <row r="428" spans="1:14" s="3" customFormat="1" ht="13">
      <c r="A428" s="80"/>
      <c r="B428" s="81"/>
      <c r="C428" s="81"/>
      <c r="D428" s="82"/>
      <c r="E428" s="118"/>
      <c r="F428" s="118"/>
      <c r="G428" s="84"/>
      <c r="H428" s="84"/>
      <c r="I428" s="48"/>
      <c r="J428" s="132"/>
      <c r="N428" s="132"/>
    </row>
    <row r="429" spans="1:14" s="3" customFormat="1" ht="13">
      <c r="A429" s="80"/>
      <c r="B429" s="81"/>
      <c r="C429" s="81"/>
      <c r="D429" s="82"/>
      <c r="E429" s="118"/>
      <c r="F429" s="118"/>
      <c r="G429" s="84"/>
      <c r="H429" s="84"/>
      <c r="I429" s="48"/>
      <c r="J429" s="132"/>
      <c r="N429" s="132"/>
    </row>
    <row r="430" spans="1:14" s="3" customFormat="1" ht="13">
      <c r="A430" s="80"/>
      <c r="B430" s="81"/>
      <c r="C430" s="81"/>
      <c r="D430" s="82"/>
      <c r="E430" s="118"/>
      <c r="F430" s="118"/>
      <c r="G430" s="84"/>
      <c r="H430" s="84"/>
      <c r="I430" s="48"/>
      <c r="J430" s="132"/>
      <c r="N430" s="132"/>
    </row>
    <row r="431" spans="1:14" s="3" customFormat="1" ht="13">
      <c r="A431" s="80"/>
      <c r="B431" s="81"/>
      <c r="C431" s="81"/>
      <c r="D431" s="82"/>
      <c r="E431" s="118"/>
      <c r="F431" s="118"/>
      <c r="G431" s="84"/>
      <c r="H431" s="84"/>
      <c r="I431" s="48"/>
      <c r="J431" s="132"/>
      <c r="N431" s="132"/>
    </row>
    <row r="432" spans="1:14" s="3" customFormat="1" ht="13">
      <c r="A432" s="80"/>
      <c r="B432" s="81"/>
      <c r="C432" s="81"/>
      <c r="D432" s="82"/>
      <c r="E432" s="118"/>
      <c r="F432" s="118"/>
      <c r="G432" s="84"/>
      <c r="H432" s="84"/>
      <c r="I432" s="48"/>
      <c r="J432" s="132"/>
      <c r="N432" s="132"/>
    </row>
    <row r="433" spans="1:176" s="3" customFormat="1" ht="13">
      <c r="A433" s="80"/>
      <c r="B433" s="81"/>
      <c r="C433" s="81"/>
      <c r="D433" s="82"/>
      <c r="E433" s="118"/>
      <c r="F433" s="118"/>
      <c r="G433" s="84"/>
      <c r="H433" s="84"/>
      <c r="I433" s="48"/>
      <c r="J433" s="132"/>
      <c r="N433" s="132"/>
    </row>
    <row r="434" spans="1:176" s="3" customFormat="1" ht="13">
      <c r="A434" s="80"/>
      <c r="B434" s="81"/>
      <c r="C434" s="81"/>
      <c r="D434" s="82"/>
      <c r="E434" s="118"/>
      <c r="F434" s="118"/>
      <c r="G434" s="84"/>
      <c r="H434" s="84"/>
      <c r="I434" s="48"/>
      <c r="J434" s="132"/>
      <c r="N434" s="132"/>
    </row>
    <row r="435" spans="1:176" s="3" customFormat="1" ht="13">
      <c r="A435" s="80"/>
      <c r="B435" s="81"/>
      <c r="C435" s="81"/>
      <c r="D435" s="82"/>
      <c r="E435" s="118"/>
      <c r="F435" s="118"/>
      <c r="G435" s="84"/>
      <c r="H435" s="84"/>
      <c r="I435" s="48"/>
      <c r="J435" s="132"/>
      <c r="N435" s="132"/>
    </row>
    <row r="436" spans="1:176" s="3" customFormat="1" ht="13">
      <c r="A436" s="80"/>
      <c r="B436" s="81"/>
      <c r="C436" s="81"/>
      <c r="D436" s="82"/>
      <c r="E436" s="118"/>
      <c r="F436" s="118"/>
      <c r="G436" s="84"/>
      <c r="H436" s="84"/>
      <c r="I436" s="48"/>
      <c r="J436" s="132"/>
      <c r="N436" s="132"/>
    </row>
    <row r="437" spans="1:176" s="3" customFormat="1" ht="13">
      <c r="A437" s="11"/>
      <c r="B437" s="81"/>
      <c r="C437" s="81"/>
      <c r="D437" s="82"/>
      <c r="E437" s="118"/>
      <c r="F437" s="118"/>
      <c r="G437" s="84"/>
      <c r="H437" s="84"/>
      <c r="I437" s="48"/>
      <c r="J437" s="132"/>
      <c r="N437" s="132"/>
    </row>
    <row r="441" spans="1:176" s="125" customFormat="1">
      <c r="A441" s="11"/>
      <c r="B441" s="12"/>
      <c r="C441" s="12"/>
      <c r="D441" s="13"/>
      <c r="E441" s="14"/>
      <c r="F441" s="14"/>
      <c r="G441" s="15"/>
      <c r="H441" s="16"/>
      <c r="I441" s="17"/>
      <c r="J441" s="128"/>
      <c r="K441" s="11"/>
      <c r="L441" s="11"/>
      <c r="M441" s="11"/>
      <c r="N441" s="128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  <c r="EY441" s="11"/>
      <c r="EZ441" s="11"/>
      <c r="FA441" s="11"/>
      <c r="FB441" s="11"/>
      <c r="FC441" s="11"/>
      <c r="FD441" s="11"/>
      <c r="FE441" s="11"/>
      <c r="FF441" s="11"/>
      <c r="FG441" s="11"/>
      <c r="FH441" s="11"/>
      <c r="FI441" s="11"/>
      <c r="FJ441" s="11"/>
      <c r="FK441" s="11"/>
      <c r="FL441" s="11"/>
      <c r="FM441" s="11"/>
      <c r="FN441" s="11"/>
      <c r="FO441" s="11"/>
      <c r="FP441" s="11"/>
      <c r="FQ441" s="11"/>
      <c r="FR441" s="11"/>
      <c r="FS441" s="11"/>
      <c r="FT441" s="11"/>
    </row>
    <row r="442" spans="1:176" s="125" customFormat="1">
      <c r="A442" s="11"/>
      <c r="B442" s="12"/>
      <c r="C442" s="12"/>
      <c r="D442" s="13"/>
      <c r="E442" s="14"/>
      <c r="F442" s="14"/>
      <c r="G442" s="15"/>
      <c r="H442" s="16"/>
      <c r="I442" s="17"/>
      <c r="J442" s="128"/>
      <c r="K442" s="11"/>
      <c r="L442" s="11"/>
      <c r="M442" s="11"/>
      <c r="N442" s="128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  <c r="EY442" s="11"/>
      <c r="EZ442" s="11"/>
      <c r="FA442" s="11"/>
      <c r="FB442" s="11"/>
      <c r="FC442" s="11"/>
      <c r="FD442" s="11"/>
      <c r="FE442" s="11"/>
      <c r="FF442" s="11"/>
      <c r="FG442" s="11"/>
      <c r="FH442" s="11"/>
      <c r="FI442" s="11"/>
      <c r="FJ442" s="11"/>
      <c r="FK442" s="11"/>
      <c r="FL442" s="11"/>
      <c r="FM442" s="11"/>
      <c r="FN442" s="11"/>
      <c r="FO442" s="11"/>
      <c r="FP442" s="11"/>
      <c r="FQ442" s="11"/>
      <c r="FR442" s="11"/>
      <c r="FS442" s="11"/>
      <c r="FT442" s="11"/>
    </row>
    <row r="443" spans="1:176" s="125" customFormat="1">
      <c r="A443" s="11"/>
      <c r="B443" s="12"/>
      <c r="C443" s="12"/>
      <c r="D443" s="13"/>
      <c r="E443" s="14"/>
      <c r="F443" s="14"/>
      <c r="G443" s="15"/>
      <c r="H443" s="16"/>
      <c r="I443" s="17"/>
      <c r="J443" s="128"/>
      <c r="K443" s="11"/>
      <c r="L443" s="11"/>
      <c r="M443" s="11"/>
      <c r="N443" s="128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  <c r="EY443" s="11"/>
      <c r="EZ443" s="11"/>
      <c r="FA443" s="11"/>
      <c r="FB443" s="11"/>
      <c r="FC443" s="11"/>
      <c r="FD443" s="11"/>
      <c r="FE443" s="11"/>
      <c r="FF443" s="11"/>
      <c r="FG443" s="11"/>
      <c r="FH443" s="11"/>
      <c r="FI443" s="11"/>
      <c r="FJ443" s="11"/>
      <c r="FK443" s="11"/>
      <c r="FL443" s="11"/>
      <c r="FM443" s="11"/>
      <c r="FN443" s="11"/>
      <c r="FO443" s="11"/>
      <c r="FP443" s="11"/>
      <c r="FQ443" s="11"/>
      <c r="FR443" s="11"/>
      <c r="FS443" s="11"/>
      <c r="FT443" s="11"/>
    </row>
    <row r="444" spans="1:176" s="125" customFormat="1">
      <c r="A444" s="11"/>
      <c r="B444" s="12"/>
      <c r="C444" s="12"/>
      <c r="D444" s="13"/>
      <c r="E444" s="14"/>
      <c r="F444" s="14"/>
      <c r="G444" s="15"/>
      <c r="H444" s="16"/>
      <c r="I444" s="17"/>
      <c r="J444" s="128"/>
      <c r="K444" s="11"/>
      <c r="L444" s="11"/>
      <c r="M444" s="11"/>
      <c r="N444" s="128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  <c r="EY444" s="11"/>
      <c r="EZ444" s="11"/>
      <c r="FA444" s="11"/>
      <c r="FB444" s="11"/>
      <c r="FC444" s="11"/>
      <c r="FD444" s="11"/>
      <c r="FE444" s="11"/>
      <c r="FF444" s="11"/>
      <c r="FG444" s="11"/>
      <c r="FH444" s="11"/>
      <c r="FI444" s="11"/>
      <c r="FJ444" s="11"/>
      <c r="FK444" s="11"/>
      <c r="FL444" s="11"/>
      <c r="FM444" s="11"/>
      <c r="FN444" s="11"/>
      <c r="FO444" s="11"/>
      <c r="FP444" s="11"/>
      <c r="FQ444" s="11"/>
      <c r="FR444" s="11"/>
      <c r="FS444" s="11"/>
      <c r="FT444" s="11"/>
    </row>
    <row r="445" spans="1:176" s="125" customFormat="1">
      <c r="A445" s="11"/>
      <c r="B445" s="12"/>
      <c r="C445" s="12"/>
      <c r="D445" s="13"/>
      <c r="E445" s="14"/>
      <c r="F445" s="14"/>
      <c r="G445" s="15"/>
      <c r="H445" s="16"/>
      <c r="I445" s="17"/>
      <c r="J445" s="128"/>
      <c r="K445" s="11"/>
      <c r="L445" s="11"/>
      <c r="M445" s="11"/>
      <c r="N445" s="128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  <c r="EY445" s="11"/>
      <c r="EZ445" s="11"/>
      <c r="FA445" s="11"/>
      <c r="FB445" s="11"/>
      <c r="FC445" s="11"/>
      <c r="FD445" s="11"/>
      <c r="FE445" s="11"/>
      <c r="FF445" s="11"/>
      <c r="FG445" s="11"/>
      <c r="FH445" s="11"/>
      <c r="FI445" s="11"/>
      <c r="FJ445" s="11"/>
      <c r="FK445" s="11"/>
      <c r="FL445" s="11"/>
      <c r="FM445" s="11"/>
      <c r="FN445" s="11"/>
      <c r="FO445" s="11"/>
      <c r="FP445" s="11"/>
      <c r="FQ445" s="11"/>
      <c r="FR445" s="11"/>
      <c r="FS445" s="11"/>
      <c r="FT445" s="11"/>
    </row>
    <row r="446" spans="1:176" s="125" customFormat="1">
      <c r="A446" s="11"/>
      <c r="B446" s="12"/>
      <c r="C446" s="12"/>
      <c r="D446" s="13"/>
      <c r="E446" s="14"/>
      <c r="F446" s="14"/>
      <c r="G446" s="15"/>
      <c r="H446" s="16"/>
      <c r="I446" s="17"/>
      <c r="J446" s="128"/>
      <c r="K446" s="11"/>
      <c r="L446" s="11"/>
      <c r="M446" s="11"/>
      <c r="N446" s="128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  <c r="DD446" s="11"/>
      <c r="DE446" s="11"/>
      <c r="DF446" s="11"/>
      <c r="DG446" s="11"/>
      <c r="DH446" s="11"/>
      <c r="DI446" s="11"/>
      <c r="DJ446" s="11"/>
      <c r="DK446" s="11"/>
      <c r="DL446" s="11"/>
      <c r="DM446" s="11"/>
      <c r="DN446" s="11"/>
      <c r="DO446" s="11"/>
      <c r="DP446" s="11"/>
      <c r="DQ446" s="11"/>
      <c r="DR446" s="11"/>
      <c r="DS446" s="11"/>
      <c r="DT446" s="11"/>
      <c r="DU446" s="11"/>
      <c r="DV446" s="11"/>
      <c r="DW446" s="11"/>
      <c r="DX446" s="11"/>
      <c r="DY446" s="11"/>
      <c r="DZ446" s="11"/>
      <c r="EA446" s="11"/>
      <c r="EB446" s="11"/>
      <c r="EC446" s="11"/>
      <c r="ED446" s="11"/>
      <c r="EE446" s="11"/>
      <c r="EF446" s="11"/>
      <c r="EG446" s="11"/>
      <c r="EH446" s="11"/>
      <c r="EI446" s="11"/>
      <c r="EJ446" s="11"/>
      <c r="EK446" s="11"/>
      <c r="EL446" s="11"/>
      <c r="EM446" s="11"/>
      <c r="EN446" s="11"/>
      <c r="EO446" s="11"/>
      <c r="EP446" s="11"/>
      <c r="EQ446" s="11"/>
      <c r="ER446" s="11"/>
      <c r="ES446" s="11"/>
      <c r="ET446" s="11"/>
      <c r="EU446" s="11"/>
      <c r="EV446" s="11"/>
      <c r="EW446" s="11"/>
      <c r="EX446" s="11"/>
      <c r="EY446" s="11"/>
      <c r="EZ446" s="11"/>
      <c r="FA446" s="11"/>
      <c r="FB446" s="11"/>
      <c r="FC446" s="11"/>
      <c r="FD446" s="11"/>
      <c r="FE446" s="11"/>
      <c r="FF446" s="11"/>
      <c r="FG446" s="11"/>
      <c r="FH446" s="11"/>
      <c r="FI446" s="11"/>
      <c r="FJ446" s="11"/>
      <c r="FK446" s="11"/>
      <c r="FL446" s="11"/>
      <c r="FM446" s="11"/>
      <c r="FN446" s="11"/>
      <c r="FO446" s="11"/>
      <c r="FP446" s="11"/>
      <c r="FQ446" s="11"/>
      <c r="FR446" s="11"/>
      <c r="FS446" s="11"/>
      <c r="FT446" s="11"/>
    </row>
    <row r="447" spans="1:176" s="125" customFormat="1">
      <c r="A447" s="11"/>
      <c r="B447" s="12"/>
      <c r="C447" s="12"/>
      <c r="D447" s="13"/>
      <c r="E447" s="14"/>
      <c r="F447" s="14"/>
      <c r="G447" s="15"/>
      <c r="H447" s="16"/>
      <c r="I447" s="17"/>
      <c r="J447" s="128"/>
      <c r="K447" s="11"/>
      <c r="L447" s="11"/>
      <c r="M447" s="11"/>
      <c r="N447" s="128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  <c r="DG447" s="11"/>
      <c r="DH447" s="11"/>
      <c r="DI447" s="11"/>
      <c r="DJ447" s="11"/>
      <c r="DK447" s="11"/>
      <c r="DL447" s="11"/>
      <c r="DM447" s="11"/>
      <c r="DN447" s="11"/>
      <c r="DO447" s="11"/>
      <c r="DP447" s="11"/>
      <c r="DQ447" s="11"/>
      <c r="DR447" s="11"/>
      <c r="DS447" s="11"/>
      <c r="DT447" s="11"/>
      <c r="DU447" s="11"/>
      <c r="DV447" s="11"/>
      <c r="DW447" s="11"/>
      <c r="DX447" s="11"/>
      <c r="DY447" s="11"/>
      <c r="DZ447" s="11"/>
      <c r="EA447" s="11"/>
      <c r="EB447" s="11"/>
      <c r="EC447" s="11"/>
      <c r="ED447" s="11"/>
      <c r="EE447" s="11"/>
      <c r="EF447" s="11"/>
      <c r="EG447" s="11"/>
      <c r="EH447" s="11"/>
      <c r="EI447" s="11"/>
      <c r="EJ447" s="11"/>
      <c r="EK447" s="11"/>
      <c r="EL447" s="11"/>
      <c r="EM447" s="11"/>
      <c r="EN447" s="11"/>
      <c r="EO447" s="11"/>
      <c r="EP447" s="11"/>
      <c r="EQ447" s="11"/>
      <c r="ER447" s="11"/>
      <c r="ES447" s="11"/>
      <c r="ET447" s="11"/>
      <c r="EU447" s="11"/>
      <c r="EV447" s="11"/>
      <c r="EW447" s="11"/>
      <c r="EX447" s="11"/>
      <c r="EY447" s="11"/>
      <c r="EZ447" s="11"/>
      <c r="FA447" s="11"/>
      <c r="FB447" s="11"/>
      <c r="FC447" s="11"/>
      <c r="FD447" s="11"/>
      <c r="FE447" s="11"/>
      <c r="FF447" s="11"/>
      <c r="FG447" s="11"/>
      <c r="FH447" s="11"/>
      <c r="FI447" s="11"/>
      <c r="FJ447" s="11"/>
      <c r="FK447" s="11"/>
      <c r="FL447" s="11"/>
      <c r="FM447" s="11"/>
      <c r="FN447" s="11"/>
      <c r="FO447" s="11"/>
      <c r="FP447" s="11"/>
      <c r="FQ447" s="11"/>
      <c r="FR447" s="11"/>
      <c r="FS447" s="11"/>
      <c r="FT447" s="11"/>
    </row>
    <row r="448" spans="1:176" s="125" customFormat="1">
      <c r="A448" s="11"/>
      <c r="B448" s="12"/>
      <c r="C448" s="12"/>
      <c r="D448" s="13"/>
      <c r="E448" s="14"/>
      <c r="F448" s="14"/>
      <c r="G448" s="15"/>
      <c r="H448" s="16"/>
      <c r="I448" s="17"/>
      <c r="J448" s="128"/>
      <c r="K448" s="11"/>
      <c r="L448" s="11"/>
      <c r="M448" s="11"/>
      <c r="N448" s="128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  <c r="DG448" s="11"/>
      <c r="DH448" s="11"/>
      <c r="DI448" s="11"/>
      <c r="DJ448" s="11"/>
      <c r="DK448" s="11"/>
      <c r="DL448" s="11"/>
      <c r="DM448" s="11"/>
      <c r="DN448" s="11"/>
      <c r="DO448" s="11"/>
      <c r="DP448" s="11"/>
      <c r="DQ448" s="11"/>
      <c r="DR448" s="11"/>
      <c r="DS448" s="11"/>
      <c r="DT448" s="11"/>
      <c r="DU448" s="11"/>
      <c r="DV448" s="11"/>
      <c r="DW448" s="11"/>
      <c r="DX448" s="11"/>
      <c r="DY448" s="11"/>
      <c r="DZ448" s="11"/>
      <c r="EA448" s="11"/>
      <c r="EB448" s="11"/>
      <c r="EC448" s="11"/>
      <c r="ED448" s="11"/>
      <c r="EE448" s="11"/>
      <c r="EF448" s="11"/>
      <c r="EG448" s="11"/>
      <c r="EH448" s="11"/>
      <c r="EI448" s="11"/>
      <c r="EJ448" s="11"/>
      <c r="EK448" s="11"/>
      <c r="EL448" s="11"/>
      <c r="EM448" s="11"/>
      <c r="EN448" s="11"/>
      <c r="EO448" s="11"/>
      <c r="EP448" s="11"/>
      <c r="EQ448" s="11"/>
      <c r="ER448" s="11"/>
      <c r="ES448" s="11"/>
      <c r="ET448" s="11"/>
      <c r="EU448" s="11"/>
      <c r="EV448" s="11"/>
      <c r="EW448" s="11"/>
      <c r="EX448" s="11"/>
      <c r="EY448" s="11"/>
      <c r="EZ448" s="11"/>
      <c r="FA448" s="11"/>
      <c r="FB448" s="11"/>
      <c r="FC448" s="11"/>
      <c r="FD448" s="11"/>
      <c r="FE448" s="11"/>
      <c r="FF448" s="11"/>
      <c r="FG448" s="11"/>
      <c r="FH448" s="11"/>
      <c r="FI448" s="11"/>
      <c r="FJ448" s="11"/>
      <c r="FK448" s="11"/>
      <c r="FL448" s="11"/>
      <c r="FM448" s="11"/>
      <c r="FN448" s="11"/>
      <c r="FO448" s="11"/>
      <c r="FP448" s="11"/>
      <c r="FQ448" s="11"/>
      <c r="FR448" s="11"/>
      <c r="FS448" s="11"/>
      <c r="FT448" s="11"/>
    </row>
    <row r="449" spans="1:176" s="125" customFormat="1">
      <c r="A449" s="11"/>
      <c r="B449" s="12"/>
      <c r="C449" s="12"/>
      <c r="D449" s="13"/>
      <c r="E449" s="14"/>
      <c r="F449" s="14"/>
      <c r="G449" s="15"/>
      <c r="H449" s="16"/>
      <c r="I449" s="17"/>
      <c r="J449" s="128"/>
      <c r="K449" s="11"/>
      <c r="L449" s="11"/>
      <c r="M449" s="11"/>
      <c r="N449" s="128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  <c r="DG449" s="11"/>
      <c r="DH449" s="11"/>
      <c r="DI449" s="11"/>
      <c r="DJ449" s="11"/>
      <c r="DK449" s="11"/>
      <c r="DL449" s="11"/>
      <c r="DM449" s="11"/>
      <c r="DN449" s="11"/>
      <c r="DO449" s="11"/>
      <c r="DP449" s="11"/>
      <c r="DQ449" s="11"/>
      <c r="DR449" s="11"/>
      <c r="DS449" s="11"/>
      <c r="DT449" s="11"/>
      <c r="DU449" s="11"/>
      <c r="DV449" s="11"/>
      <c r="DW449" s="11"/>
      <c r="DX449" s="11"/>
      <c r="DY449" s="11"/>
      <c r="DZ449" s="11"/>
      <c r="EA449" s="11"/>
      <c r="EB449" s="11"/>
      <c r="EC449" s="11"/>
      <c r="ED449" s="11"/>
      <c r="EE449" s="11"/>
      <c r="EF449" s="11"/>
      <c r="EG449" s="11"/>
      <c r="EH449" s="11"/>
      <c r="EI449" s="11"/>
      <c r="EJ449" s="11"/>
      <c r="EK449" s="11"/>
      <c r="EL449" s="11"/>
      <c r="EM449" s="11"/>
      <c r="EN449" s="11"/>
      <c r="EO449" s="11"/>
      <c r="EP449" s="11"/>
      <c r="EQ449" s="11"/>
      <c r="ER449" s="11"/>
      <c r="ES449" s="11"/>
      <c r="ET449" s="11"/>
      <c r="EU449" s="11"/>
      <c r="EV449" s="11"/>
      <c r="EW449" s="11"/>
      <c r="EX449" s="11"/>
      <c r="EY449" s="11"/>
      <c r="EZ449" s="11"/>
      <c r="FA449" s="11"/>
      <c r="FB449" s="11"/>
      <c r="FC449" s="11"/>
      <c r="FD449" s="11"/>
      <c r="FE449" s="11"/>
      <c r="FF449" s="11"/>
      <c r="FG449" s="11"/>
      <c r="FH449" s="11"/>
      <c r="FI449" s="11"/>
      <c r="FJ449" s="11"/>
      <c r="FK449" s="11"/>
      <c r="FL449" s="11"/>
      <c r="FM449" s="11"/>
      <c r="FN449" s="11"/>
      <c r="FO449" s="11"/>
      <c r="FP449" s="11"/>
      <c r="FQ449" s="11"/>
      <c r="FR449" s="11"/>
      <c r="FS449" s="11"/>
      <c r="FT449" s="11"/>
    </row>
    <row r="450" spans="1:176" s="125" customFormat="1">
      <c r="A450" s="11"/>
      <c r="B450" s="12"/>
      <c r="C450" s="12"/>
      <c r="D450" s="13"/>
      <c r="E450" s="14"/>
      <c r="F450" s="14"/>
      <c r="G450" s="15"/>
      <c r="H450" s="16"/>
      <c r="I450" s="17"/>
      <c r="J450" s="128"/>
      <c r="K450" s="11"/>
      <c r="L450" s="11"/>
      <c r="M450" s="11"/>
      <c r="N450" s="128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  <c r="DG450" s="11"/>
      <c r="DH450" s="11"/>
      <c r="DI450" s="11"/>
      <c r="DJ450" s="11"/>
      <c r="DK450" s="11"/>
      <c r="DL450" s="11"/>
      <c r="DM450" s="11"/>
      <c r="DN450" s="11"/>
      <c r="DO450" s="11"/>
      <c r="DP450" s="11"/>
      <c r="DQ450" s="11"/>
      <c r="DR450" s="11"/>
      <c r="DS450" s="11"/>
      <c r="DT450" s="11"/>
      <c r="DU450" s="11"/>
      <c r="DV450" s="11"/>
      <c r="DW450" s="11"/>
      <c r="DX450" s="11"/>
      <c r="DY450" s="11"/>
      <c r="DZ450" s="11"/>
      <c r="EA450" s="11"/>
      <c r="EB450" s="11"/>
      <c r="EC450" s="11"/>
      <c r="ED450" s="11"/>
      <c r="EE450" s="11"/>
      <c r="EF450" s="11"/>
      <c r="EG450" s="11"/>
      <c r="EH450" s="11"/>
      <c r="EI450" s="11"/>
      <c r="EJ450" s="11"/>
      <c r="EK450" s="11"/>
      <c r="EL450" s="11"/>
      <c r="EM450" s="11"/>
      <c r="EN450" s="11"/>
      <c r="EO450" s="11"/>
      <c r="EP450" s="11"/>
      <c r="EQ450" s="11"/>
      <c r="ER450" s="11"/>
      <c r="ES450" s="11"/>
      <c r="ET450" s="11"/>
      <c r="EU450" s="11"/>
      <c r="EV450" s="11"/>
      <c r="EW450" s="11"/>
      <c r="EX450" s="11"/>
      <c r="EY450" s="11"/>
      <c r="EZ450" s="11"/>
      <c r="FA450" s="11"/>
      <c r="FB450" s="11"/>
      <c r="FC450" s="11"/>
      <c r="FD450" s="11"/>
      <c r="FE450" s="11"/>
      <c r="FF450" s="11"/>
      <c r="FG450" s="11"/>
      <c r="FH450" s="11"/>
      <c r="FI450" s="11"/>
      <c r="FJ450" s="11"/>
      <c r="FK450" s="11"/>
      <c r="FL450" s="11"/>
      <c r="FM450" s="11"/>
      <c r="FN450" s="11"/>
      <c r="FO450" s="11"/>
      <c r="FP450" s="11"/>
      <c r="FQ450" s="11"/>
      <c r="FR450" s="11"/>
      <c r="FS450" s="11"/>
      <c r="FT450" s="11"/>
    </row>
    <row r="451" spans="1:176" s="125" customFormat="1">
      <c r="A451" s="11"/>
      <c r="B451" s="12"/>
      <c r="C451" s="12"/>
      <c r="D451" s="13"/>
      <c r="E451" s="14"/>
      <c r="F451" s="14"/>
      <c r="G451" s="15"/>
      <c r="H451" s="16"/>
      <c r="I451" s="17"/>
      <c r="J451" s="128"/>
      <c r="K451" s="11"/>
      <c r="L451" s="11"/>
      <c r="M451" s="11"/>
      <c r="N451" s="128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  <c r="DG451" s="11"/>
      <c r="DH451" s="11"/>
      <c r="DI451" s="11"/>
      <c r="DJ451" s="11"/>
      <c r="DK451" s="11"/>
      <c r="DL451" s="11"/>
      <c r="DM451" s="11"/>
      <c r="DN451" s="11"/>
      <c r="DO451" s="11"/>
      <c r="DP451" s="11"/>
      <c r="DQ451" s="11"/>
      <c r="DR451" s="11"/>
      <c r="DS451" s="11"/>
      <c r="DT451" s="11"/>
      <c r="DU451" s="11"/>
      <c r="DV451" s="11"/>
      <c r="DW451" s="11"/>
      <c r="DX451" s="11"/>
      <c r="DY451" s="11"/>
      <c r="DZ451" s="11"/>
      <c r="EA451" s="11"/>
      <c r="EB451" s="11"/>
      <c r="EC451" s="11"/>
      <c r="ED451" s="11"/>
      <c r="EE451" s="11"/>
      <c r="EF451" s="11"/>
      <c r="EG451" s="11"/>
      <c r="EH451" s="11"/>
      <c r="EI451" s="11"/>
      <c r="EJ451" s="11"/>
      <c r="EK451" s="11"/>
      <c r="EL451" s="11"/>
      <c r="EM451" s="11"/>
      <c r="EN451" s="11"/>
      <c r="EO451" s="11"/>
      <c r="EP451" s="11"/>
      <c r="EQ451" s="11"/>
      <c r="ER451" s="11"/>
      <c r="ES451" s="11"/>
      <c r="ET451" s="11"/>
      <c r="EU451" s="11"/>
      <c r="EV451" s="11"/>
      <c r="EW451" s="11"/>
      <c r="EX451" s="11"/>
      <c r="EY451" s="11"/>
      <c r="EZ451" s="11"/>
      <c r="FA451" s="11"/>
      <c r="FB451" s="11"/>
      <c r="FC451" s="11"/>
      <c r="FD451" s="11"/>
      <c r="FE451" s="11"/>
      <c r="FF451" s="11"/>
      <c r="FG451" s="11"/>
      <c r="FH451" s="11"/>
      <c r="FI451" s="11"/>
      <c r="FJ451" s="11"/>
      <c r="FK451" s="11"/>
      <c r="FL451" s="11"/>
      <c r="FM451" s="11"/>
      <c r="FN451" s="11"/>
      <c r="FO451" s="11"/>
      <c r="FP451" s="11"/>
      <c r="FQ451" s="11"/>
      <c r="FR451" s="11"/>
      <c r="FS451" s="11"/>
      <c r="FT451" s="11"/>
    </row>
    <row r="452" spans="1:176" s="125" customFormat="1">
      <c r="A452" s="11"/>
      <c r="B452" s="12"/>
      <c r="C452" s="12"/>
      <c r="D452" s="13"/>
      <c r="E452" s="14"/>
      <c r="F452" s="14"/>
      <c r="G452" s="15"/>
      <c r="H452" s="16"/>
      <c r="I452" s="17"/>
      <c r="J452" s="128"/>
      <c r="K452" s="11"/>
      <c r="L452" s="11"/>
      <c r="M452" s="11"/>
      <c r="N452" s="128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  <c r="EY452" s="11"/>
      <c r="EZ452" s="11"/>
      <c r="FA452" s="11"/>
      <c r="FB452" s="11"/>
      <c r="FC452" s="11"/>
      <c r="FD452" s="11"/>
      <c r="FE452" s="11"/>
      <c r="FF452" s="11"/>
      <c r="FG452" s="11"/>
      <c r="FH452" s="11"/>
      <c r="FI452" s="11"/>
      <c r="FJ452" s="11"/>
      <c r="FK452" s="11"/>
      <c r="FL452" s="11"/>
      <c r="FM452" s="11"/>
      <c r="FN452" s="11"/>
      <c r="FO452" s="11"/>
      <c r="FP452" s="11"/>
      <c r="FQ452" s="11"/>
      <c r="FR452" s="11"/>
      <c r="FS452" s="11"/>
      <c r="FT452" s="11"/>
    </row>
    <row r="453" spans="1:176" s="125" customFormat="1">
      <c r="A453" s="11"/>
      <c r="B453" s="12"/>
      <c r="C453" s="12"/>
      <c r="D453" s="13"/>
      <c r="E453" s="14"/>
      <c r="F453" s="14"/>
      <c r="G453" s="15"/>
      <c r="H453" s="16"/>
      <c r="I453" s="17"/>
      <c r="J453" s="128"/>
      <c r="K453" s="11"/>
      <c r="L453" s="11"/>
      <c r="M453" s="11"/>
      <c r="N453" s="128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  <c r="EY453" s="11"/>
      <c r="EZ453" s="11"/>
      <c r="FA453" s="11"/>
      <c r="FB453" s="11"/>
      <c r="FC453" s="11"/>
      <c r="FD453" s="11"/>
      <c r="FE453" s="11"/>
      <c r="FF453" s="11"/>
      <c r="FG453" s="11"/>
      <c r="FH453" s="11"/>
      <c r="FI453" s="11"/>
      <c r="FJ453" s="11"/>
      <c r="FK453" s="11"/>
      <c r="FL453" s="11"/>
      <c r="FM453" s="11"/>
      <c r="FN453" s="11"/>
      <c r="FO453" s="11"/>
      <c r="FP453" s="11"/>
      <c r="FQ453" s="11"/>
      <c r="FR453" s="11"/>
      <c r="FS453" s="11"/>
      <c r="FT453" s="11"/>
    </row>
  </sheetData>
  <sheetProtection algorithmName="SHA-512" hashValue="IerzlCmktZl1XYBwcI2u9Xn4PLX57pcSFRmu2LO4OG8U5Sf19/v2yd08WiCUqPIdavAbvA3xS0fV9lPEb/LCAw==" saltValue="BU2JXIoQK7M+2dYOWwsDYQ==" spinCount="100000" sheet="1" objects="1" scenarios="1"/>
  <hyperlinks>
    <hyperlink ref="M9:N9" location="'Steel Nipple - Price Sheet'!A331" display="Click here for Steel Cut Pipe " xr:uid="{00000000-0004-0000-0000-000000000000}"/>
  </hyperlinks>
  <printOptions horizontalCentered="1"/>
  <pageMargins left="0.25" right="0.25" top="0.25" bottom="0.25" header="0" footer="0"/>
  <pageSetup scale="56" fitToHeight="10" orientation="portrait" r:id="rId1"/>
  <headerFooter scaleWithDoc="0" alignWithMargins="0"/>
  <rowBreaks count="4" manualBreakCount="4">
    <brk id="76" max="14" man="1"/>
    <brk id="158" max="14" man="1"/>
    <brk id="249" max="14" man="1"/>
    <brk id="34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 Nipple - Price Sheet</vt:lpstr>
      <vt:lpstr>'Steel Nipple - Price 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Jaymz Davis</dc:creator>
  <cp:lastModifiedBy>Microsoft Office User</cp:lastModifiedBy>
  <cp:lastPrinted>2018-10-15T17:14:04Z</cp:lastPrinted>
  <dcterms:created xsi:type="dcterms:W3CDTF">2013-02-26T18:21:30Z</dcterms:created>
  <dcterms:modified xsi:type="dcterms:W3CDTF">2021-10-14T18:40:59Z</dcterms:modified>
</cp:coreProperties>
</file>